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K:\Workrequests\2022 data\WR_Data quality measure NHS England\2023 data DQME\"/>
    </mc:Choice>
  </mc:AlternateContent>
  <xr:revisionPtr revIDLastSave="0" documentId="13_ncr:1_{F9DFEC2D-26B2-4843-9C48-6B8F79900DC6}" xr6:coauthVersionLast="47" xr6:coauthVersionMax="47" xr10:uidLastSave="{00000000-0000-0000-0000-000000000000}"/>
  <bookViews>
    <workbookView xWindow="28680" yWindow="-120" windowWidth="29040" windowHeight="15720" activeTab="1" xr2:uid="{00000000-000D-0000-FFFF-FFFF00000000}"/>
  </bookViews>
  <sheets>
    <sheet name="Specification" sheetId="2" r:id="rId1"/>
    <sheet name="Data_quality_measure_data2022" sheetId="1" r:id="rId2"/>
  </sheets>
  <definedNames>
    <definedName name="_xlnm._FilterDatabase" localSheetId="1" hidden="1">Data_quality_measure_data2022!$B$4:$AM$62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2" l="1"/>
  <c r="B9" i="2"/>
  <c r="B10" i="2" s="1"/>
  <c r="B11" i="2" s="1"/>
  <c r="B12" i="2" s="1"/>
</calcChain>
</file>

<file path=xl/sharedStrings.xml><?xml version="1.0" encoding="utf-8"?>
<sst xmlns="http://schemas.openxmlformats.org/spreadsheetml/2006/main" count="222" uniqueCount="171">
  <si>
    <t>Antrim</t>
  </si>
  <si>
    <t>N Ireland</t>
  </si>
  <si>
    <t>Bangor</t>
  </si>
  <si>
    <t>Wales</t>
  </si>
  <si>
    <t>Belfast</t>
  </si>
  <si>
    <t>Bham</t>
  </si>
  <si>
    <t>Midlands</t>
  </si>
  <si>
    <t>Bradfd</t>
  </si>
  <si>
    <t>Yorkshire &amp; Humber</t>
  </si>
  <si>
    <t>Brightn</t>
  </si>
  <si>
    <t>South East</t>
  </si>
  <si>
    <t>Bristol</t>
  </si>
  <si>
    <t>South West</t>
  </si>
  <si>
    <t>Camb</t>
  </si>
  <si>
    <t>East of England</t>
  </si>
  <si>
    <t>Cardff</t>
  </si>
  <si>
    <t>Carlis</t>
  </si>
  <si>
    <t>North East</t>
  </si>
  <si>
    <t>Carsh</t>
  </si>
  <si>
    <t>London</t>
  </si>
  <si>
    <t>Clwyd</t>
  </si>
  <si>
    <t>Colchr</t>
  </si>
  <si>
    <t>Covnt</t>
  </si>
  <si>
    <t>Derby</t>
  </si>
  <si>
    <t>Donc</t>
  </si>
  <si>
    <t>Dorset</t>
  </si>
  <si>
    <t>Dudley</t>
  </si>
  <si>
    <t>EssexMS</t>
  </si>
  <si>
    <t>Glouc</t>
  </si>
  <si>
    <t>Hull</t>
  </si>
  <si>
    <t>Ipswi</t>
  </si>
  <si>
    <t>Kent</t>
  </si>
  <si>
    <t>L Barts</t>
  </si>
  <si>
    <t>L Guys</t>
  </si>
  <si>
    <t>L Kings</t>
  </si>
  <si>
    <t>L Rfree</t>
  </si>
  <si>
    <t>L St.G</t>
  </si>
  <si>
    <t>L West</t>
  </si>
  <si>
    <t>Leeds</t>
  </si>
  <si>
    <t>Leic</t>
  </si>
  <si>
    <t>North West</t>
  </si>
  <si>
    <t>M RI</t>
  </si>
  <si>
    <t>Middlbr</t>
  </si>
  <si>
    <t>Newc</t>
  </si>
  <si>
    <t>Newry</t>
  </si>
  <si>
    <t>Norwch</t>
  </si>
  <si>
    <t>Nottm</t>
  </si>
  <si>
    <t>Oxford</t>
  </si>
  <si>
    <t>Plymth</t>
  </si>
  <si>
    <t>Ports</t>
  </si>
  <si>
    <t>Prestn</t>
  </si>
  <si>
    <t>Redng</t>
  </si>
  <si>
    <t>Salford</t>
  </si>
  <si>
    <t>Sheff</t>
  </si>
  <si>
    <t>Shrew</t>
  </si>
  <si>
    <t>Stevng</t>
  </si>
  <si>
    <t>Stoke</t>
  </si>
  <si>
    <t>Sund</t>
  </si>
  <si>
    <t>Swanse</t>
  </si>
  <si>
    <t>Truro</t>
  </si>
  <si>
    <t>Ulster</t>
  </si>
  <si>
    <t>West NI</t>
  </si>
  <si>
    <t>Wirral</t>
  </si>
  <si>
    <t>Wolve</t>
  </si>
  <si>
    <t>Wrexm</t>
  </si>
  <si>
    <t>York</t>
  </si>
  <si>
    <t>Data items</t>
  </si>
  <si>
    <t>Weight</t>
  </si>
  <si>
    <t>Description</t>
  </si>
  <si>
    <t>Submit data via the UKRDC - timely data flow</t>
  </si>
  <si>
    <t>Data items description</t>
  </si>
  <si>
    <t>Basic Demographics</t>
  </si>
  <si>
    <t>Diagnosis</t>
  </si>
  <si>
    <t>Lab results</t>
  </si>
  <si>
    <t>Treatment timeline</t>
  </si>
  <si>
    <t>Timeline that can be processed without manual intervention</t>
  </si>
  <si>
    <t>HD sessions</t>
  </si>
  <si>
    <t>Vascular access at HD start</t>
  </si>
  <si>
    <t>Medications</t>
  </si>
  <si>
    <t>Transplant</t>
  </si>
  <si>
    <t>Observations</t>
  </si>
  <si>
    <t>Care planning</t>
  </si>
  <si>
    <t>Total</t>
  </si>
  <si>
    <t>Above is for all patients: dialysis and Tx (unless otherwise specified), later for CKD as well.</t>
  </si>
  <si>
    <t>In the first instance it will be for adults, but later for paeds as well</t>
  </si>
  <si>
    <t>Note 1:</t>
  </si>
  <si>
    <t>Completeness % in a domain that counts 10 points, for instance completeness % in the demographics domain, is averaged across individual demographic variables (% completeness) and points allocated as follows:</t>
  </si>
  <si>
    <t>% completeness &gt;=90% : 10 points</t>
  </si>
  <si>
    <t>% completeness &gt;= 70% and &lt;90% : 8 points</t>
  </si>
  <si>
    <t>% completeness &gt;= 50% and &lt; 70% : 6 points</t>
  </si>
  <si>
    <t>% completeness &gt;=40% and &lt; 50% : 4 points</t>
  </si>
  <si>
    <t>Completeness % in a domain that counts 5 points, for instance completeness % in the demographics domain, is averaged across individual demographic variables (% completeness) and points allocated as follows:</t>
  </si>
  <si>
    <t>% completeness &gt;=90% : 5 points</t>
  </si>
  <si>
    <t>% completeness &gt;= 70% and &lt;90%  : 4 points</t>
  </si>
  <si>
    <t>% completeness &gt;= 50% and &lt; 70% : 3 points</t>
  </si>
  <si>
    <t>% completeness &gt;=40% and &lt; 50% :  1 points</t>
  </si>
  <si>
    <t>Note 2:</t>
  </si>
  <si>
    <t>Submitting a daily flow of data via the UKRDC</t>
  </si>
  <si>
    <t>Not scored this year, measure to be developed.</t>
  </si>
  <si>
    <t>Numerator: All prevalent  patients at the end of 2021 with at least one value in the year for BP and weight, and one value for height in the lifetime of the patient. 
Denominator: All prevalent patients at the end of 2021. See note 1 below.</t>
  </si>
  <si>
    <t>All UK centres included, Scotland excluded</t>
  </si>
  <si>
    <t>Numerator: All prevalent ICHD patients at the end of 2021 (Quarter 4) with sessional data submitted and a reasonable frequency of sessions and duration of sessions present for at least 50% of entries. 
Denominator: All prevalent ICHD patients at the end of 2021 (Quarter 4). See note 2 below</t>
  </si>
  <si>
    <t>Completeness for the three sessional data items is a composite/average  of HD-session data in ICHD prevalent cohort frequency and duration  and completeness of vascular access in the incident ICHD cohort.</t>
  </si>
  <si>
    <t>Exeter</t>
  </si>
  <si>
    <t>For future implementation: score immunosuppression and EPO initially.  Could include drugs for CKD-MBD, antihypertensives, IV iron</t>
  </si>
  <si>
    <t>No centre submits this data as yet</t>
  </si>
  <si>
    <t>Submission method, data completeness and quality</t>
  </si>
  <si>
    <t>Submitting CKD4/5 patients under renal centre care</t>
  </si>
  <si>
    <t>Date of birth, sex, ethnicity, postcode for deprivation, date 1st seen by renal physician, NHS/CHI/HSC number</t>
  </si>
  <si>
    <t>Numerator: All incident ICHD patients in 2021 with data returned on vascular access within 2 weeks from HD start in the HD session data.
Denominator: All incident ICHD patients in 2021. See note 2 below.</t>
  </si>
  <si>
    <t>All centres allocated a 5,  those that submit medications data were allocated a 10.</t>
  </si>
  <si>
    <t>Data items as specified in transplant block in version 5 of dataset</t>
  </si>
  <si>
    <r>
      <rPr>
        <b/>
        <sz val="12"/>
        <color theme="1"/>
        <rFont val="Calibri"/>
        <family val="2"/>
        <scheme val="minor"/>
      </rPr>
      <t>Completeness of frequency</t>
    </r>
    <r>
      <rPr>
        <sz val="12"/>
        <color theme="1"/>
        <rFont val="Calibri"/>
        <family val="2"/>
        <scheme val="minor"/>
      </rPr>
      <t xml:space="preserve"> was assigned to each patient based on counts of sessions in Quarter 4 (assuming 13 weeks, minimum 26 sessions) - completeness=0 if &lt;26 sessions, otherwise =1.</t>
    </r>
  </si>
  <si>
    <r>
      <rPr>
        <b/>
        <sz val="12"/>
        <color theme="1"/>
        <rFont val="Calibri"/>
        <family val="2"/>
        <scheme val="minor"/>
      </rPr>
      <t>Completeness of vascular access</t>
    </r>
    <r>
      <rPr>
        <sz val="12"/>
        <color theme="1"/>
        <rFont val="Calibri"/>
        <family val="2"/>
        <scheme val="minor"/>
      </rPr>
      <t xml:space="preserve"> in incident ICHD uses HD-sessional data within (+/-) 2 weeks of KRT-start date but does not include the annual vascular-access audit or vascular access data submitted in v4 of the dataset.</t>
    </r>
  </si>
  <si>
    <t>All centres allocated a score of 10. In the 2022 data a measure will be calculated as: Numerator: Number of errors in the treatment timeline for all prevalent patients in 2022. 
Denominator: Number of treatment timeline entries for all prevalent patients in 2022.</t>
  </si>
  <si>
    <t>Sex</t>
  </si>
  <si>
    <t>Ethnicity</t>
  </si>
  <si>
    <t>Deprivation</t>
  </si>
  <si>
    <t>Date_First_Seen_Nephrologist</t>
  </si>
  <si>
    <t>NHS_number</t>
  </si>
  <si>
    <t>Demographics_score</t>
  </si>
  <si>
    <t>Haemoglobin</t>
  </si>
  <si>
    <t>Creatinine</t>
  </si>
  <si>
    <t>Urea</t>
  </si>
  <si>
    <t>Potassium</t>
  </si>
  <si>
    <t>Ferritin</t>
  </si>
  <si>
    <t>Date_Birth</t>
  </si>
  <si>
    <t>Diagnosis_score</t>
  </si>
  <si>
    <t>LabResults_score</t>
  </si>
  <si>
    <t>Treatment_timeline_score</t>
  </si>
  <si>
    <t>Sessional_Frequency</t>
  </si>
  <si>
    <t>Sessional_Duration</t>
  </si>
  <si>
    <t>Vascular_Access</t>
  </si>
  <si>
    <t>HD_Sessions_score</t>
  </si>
  <si>
    <t>SBP</t>
  </si>
  <si>
    <t>DBP</t>
  </si>
  <si>
    <t>Observations_score</t>
  </si>
  <si>
    <t>UKRDC_score</t>
  </si>
  <si>
    <t>CKD_score</t>
  </si>
  <si>
    <t>CarePlanning_score</t>
  </si>
  <si>
    <t>Overall_score</t>
  </si>
  <si>
    <t>Centre</t>
  </si>
  <si>
    <t>Region</t>
  </si>
  <si>
    <t>Medications_Score</t>
  </si>
  <si>
    <t>Height</t>
  </si>
  <si>
    <t>Post_Dialysis_SBP</t>
  </si>
  <si>
    <t>Post_Dialysis_DBP</t>
  </si>
  <si>
    <t>Numerator: All incident patients in 2021 with data returned for the specific data item.
Denominator: All incident patients in 2021. See note 1 below.</t>
  </si>
  <si>
    <t xml:space="preserve">ERA codes preferred but SNOMED PRD codes accepted </t>
  </si>
  <si>
    <t>Numerator: All incident patients in 2021 with data returned for the specific data item.
Denominator: All incident patients in 2021.  See note 1 below.</t>
  </si>
  <si>
    <t>Laboratory results: (at least 1 value a year) for: haemoglobin, creatinine (transplant only), urea (ICHD HD only), potassium, ferritin</t>
  </si>
  <si>
    <t>Numerator: All prevalent patients at the end of 2021 with at least 1 value in the year for the specific lab variable. 
Denominator: All prevalent patients at the end 2021. See note 1 below.</t>
  </si>
  <si>
    <t>Submitting sessional data of sufficient quality to derive frequency of dialysis</t>
  </si>
  <si>
    <t>Numerator: All prevalent ICHD patients at the end of 2021 (Quarter 4) with sessional data submitted and a reasonable frequency of sessions (2+ time per week in Quarter 4). 
Denominator: All prevalent ICHD patients at the end of 2021 (Quarter 4). See note 2 below</t>
  </si>
  <si>
    <t>Submitting sessional data of sufficient quality to derive duration of dialysis session</t>
  </si>
  <si>
    <t>Height: adults one height measurement in lifetime, children 1 height measurement a year. Weight and blood pressure (SBP/DBP, post-dialysis SBP, post-dialysis DBP: at least one measurement a year)</t>
  </si>
  <si>
    <t>Assessment of suitability for transplant and KRT choice in version 5 of the dataset</t>
  </si>
  <si>
    <r>
      <rPr>
        <b/>
        <sz val="12"/>
        <color theme="1"/>
        <rFont val="Calibri"/>
        <family val="2"/>
        <scheme val="minor"/>
      </rPr>
      <t>Completeness of duration</t>
    </r>
    <r>
      <rPr>
        <sz val="12"/>
        <color theme="1"/>
        <rFont val="Calibri"/>
        <family val="2"/>
        <scheme val="minor"/>
      </rPr>
      <t xml:space="preserve"> was assigned to each patient as a 0/1 if they had duration-time available for less or more than 50% of their sessions. </t>
    </r>
  </si>
  <si>
    <t>(this does not account for people that change modality during the quarter, but the count for sessions are low (26 sessions a quarter) and changes in modality not expected to be high in a quarter).</t>
  </si>
  <si>
    <t>For patients with frequency of HD-session deemed to be too low, the completeness of duration was set to 0 by default, (this assume that patients generally have the same duration of dialysis prescription).</t>
  </si>
  <si>
    <t>% completeness &lt; 40% : 0 points</t>
  </si>
  <si>
    <t>Demographics_comp</t>
  </si>
  <si>
    <t>Diagnosis_comp</t>
  </si>
  <si>
    <t>comp=completeness</t>
  </si>
  <si>
    <t>LabResults_comp</t>
  </si>
  <si>
    <t>HD_Sessions_comp</t>
  </si>
  <si>
    <t>Observations_comp</t>
  </si>
  <si>
    <t>Liv UH</t>
  </si>
  <si>
    <t>All values below are either % and show completeness for the data item or a score for a domain. The data used for the data quality measure was for 2022.</t>
  </si>
  <si>
    <t>UKRDC=UK Renal Data Collaboration and  a data warehouse at the UK Renal Registry, CKD=Chronic Kidney Disease, ERA=European Renal Association, PRD=Primary Renal Diagnosis, ICHD=In-centre HD, EPO=erythropoietin</t>
  </si>
  <si>
    <t>CKD=Cardiovascular disease, MBD=Mineral and Bone Disorder, IV=Intravenous, SBP=Systolic Blood Pressure, DBP=Diastolic Blood Pressure, HD-Haemodialysis, KRT=Kidney Replacement Therapy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</si>
</sst>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2"/>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43">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15">
    <xf numFmtId="0" fontId="0" fillId="0" borderId="0" xfId="0"/>
    <xf numFmtId="13" fontId="0" fillId="0" borderId="0" xfId="1" applyNumberFormat="1" applyFont="1"/>
    <xf numFmtId="0" fontId="16" fillId="0" borderId="18" xfId="0" applyFont="1" applyBorder="1"/>
    <xf numFmtId="0" fontId="16" fillId="0" borderId="0" xfId="0" applyFont="1"/>
    <xf numFmtId="3" fontId="16" fillId="0" borderId="0" xfId="1" applyNumberFormat="1" applyFont="1"/>
    <xf numFmtId="3" fontId="16" fillId="0" borderId="0" xfId="0" applyNumberFormat="1" applyFont="1" applyAlignment="1">
      <alignment horizontal="right"/>
    </xf>
    <xf numFmtId="3" fontId="0" fillId="0" borderId="0" xfId="1" applyNumberFormat="1" applyFont="1"/>
    <xf numFmtId="3" fontId="16" fillId="0" borderId="0" xfId="0" applyNumberFormat="1" applyFont="1"/>
    <xf numFmtId="0" fontId="18" fillId="0" borderId="10" xfId="0" applyFont="1" applyBorder="1" applyAlignment="1">
      <alignment horizontal="left" vertical="center" wrapText="1"/>
    </xf>
    <xf numFmtId="0" fontId="18" fillId="0" borderId="12" xfId="0" applyFont="1" applyBorder="1" applyAlignment="1">
      <alignment horizontal="center" vertical="center" wrapText="1"/>
    </xf>
    <xf numFmtId="0" fontId="18" fillId="0" borderId="16" xfId="0" applyFont="1" applyBorder="1" applyAlignment="1">
      <alignment horizontal="left" vertical="center" wrapText="1"/>
    </xf>
    <xf numFmtId="0" fontId="18" fillId="0" borderId="11" xfId="0" applyFont="1" applyBorder="1" applyAlignment="1">
      <alignment horizontal="center" vertical="center" wrapText="1"/>
    </xf>
    <xf numFmtId="0" fontId="19" fillId="0" borderId="21" xfId="0" applyFont="1" applyBorder="1" applyAlignment="1">
      <alignment horizontal="left"/>
    </xf>
    <xf numFmtId="0" fontId="19" fillId="0" borderId="22" xfId="0" applyFont="1" applyBorder="1" applyAlignment="1">
      <alignment horizontal="left"/>
    </xf>
    <xf numFmtId="0" fontId="18" fillId="0" borderId="15" xfId="0" applyFont="1" applyBorder="1"/>
    <xf numFmtId="0" fontId="19" fillId="0" borderId="23" xfId="0" applyFont="1" applyBorder="1" applyAlignment="1">
      <alignment horizontal="center"/>
    </xf>
    <xf numFmtId="0" fontId="19" fillId="0" borderId="15" xfId="0" applyFont="1" applyBorder="1" applyAlignment="1">
      <alignment horizontal="left" wrapText="1"/>
    </xf>
    <xf numFmtId="0" fontId="19" fillId="0" borderId="10" xfId="0" applyFont="1" applyBorder="1" applyAlignment="1">
      <alignment horizontal="left"/>
    </xf>
    <xf numFmtId="0" fontId="19" fillId="0" borderId="16" xfId="0" applyFont="1" applyBorder="1" applyAlignment="1">
      <alignment horizontal="left"/>
    </xf>
    <xf numFmtId="0" fontId="18" fillId="0" borderId="12" xfId="0" applyFont="1" applyBorder="1"/>
    <xf numFmtId="0" fontId="19" fillId="0" borderId="11" xfId="0" applyFont="1" applyBorder="1" applyAlignment="1">
      <alignment horizontal="center"/>
    </xf>
    <xf numFmtId="0" fontId="19" fillId="0" borderId="12" xfId="0" applyFont="1" applyBorder="1" applyAlignment="1">
      <alignment horizontal="left"/>
    </xf>
    <xf numFmtId="0" fontId="18" fillId="0" borderId="23" xfId="0" applyFont="1" applyBorder="1" applyAlignment="1">
      <alignment horizontal="center"/>
    </xf>
    <xf numFmtId="0" fontId="18" fillId="0" borderId="15" xfId="0" applyFont="1" applyBorder="1" applyAlignment="1">
      <alignment horizontal="left"/>
    </xf>
    <xf numFmtId="0" fontId="18" fillId="0" borderId="10" xfId="0" applyFont="1" applyBorder="1"/>
    <xf numFmtId="0" fontId="18" fillId="0" borderId="16" xfId="0" applyFont="1" applyBorder="1" applyAlignment="1">
      <alignment horizontal="center"/>
    </xf>
    <xf numFmtId="0" fontId="18" fillId="0" borderId="11" xfId="0" applyFont="1" applyBorder="1" applyAlignment="1">
      <alignment horizontal="center"/>
    </xf>
    <xf numFmtId="0" fontId="18" fillId="0" borderId="12" xfId="0" applyFont="1" applyBorder="1" applyAlignment="1">
      <alignment horizontal="left"/>
    </xf>
    <xf numFmtId="0" fontId="19" fillId="0" borderId="21" xfId="0" applyFont="1" applyBorder="1" applyAlignment="1">
      <alignment horizontal="center"/>
    </xf>
    <xf numFmtId="0" fontId="19" fillId="0" borderId="22" xfId="0" applyFont="1" applyBorder="1"/>
    <xf numFmtId="0" fontId="19" fillId="0" borderId="23" xfId="0" applyFont="1" applyBorder="1" applyAlignment="1">
      <alignment horizontal="center" vertical="center"/>
    </xf>
    <xf numFmtId="0" fontId="19" fillId="0" borderId="18" xfId="0" applyFont="1" applyBorder="1" applyAlignment="1">
      <alignment horizontal="center"/>
    </xf>
    <xf numFmtId="0" fontId="19" fillId="0" borderId="24" xfId="0" applyFont="1" applyBorder="1"/>
    <xf numFmtId="0" fontId="19" fillId="0" borderId="19" xfId="0" applyFont="1" applyBorder="1" applyAlignment="1">
      <alignment horizontal="left" wrapText="1"/>
    </xf>
    <xf numFmtId="0" fontId="19" fillId="0" borderId="20" xfId="0" applyFont="1" applyBorder="1" applyAlignment="1">
      <alignment horizontal="center" vertical="center"/>
    </xf>
    <xf numFmtId="0" fontId="19" fillId="0" borderId="19" xfId="0" applyFont="1" applyBorder="1" applyAlignment="1">
      <alignment wrapText="1"/>
    </xf>
    <xf numFmtId="0" fontId="19" fillId="0" borderId="18" xfId="0" applyFont="1" applyBorder="1" applyAlignment="1">
      <alignment horizontal="center" vertical="center"/>
    </xf>
    <xf numFmtId="0" fontId="19" fillId="0" borderId="24" xfId="0" applyFont="1" applyBorder="1" applyAlignment="1">
      <alignment vertical="center"/>
    </xf>
    <xf numFmtId="0" fontId="19" fillId="0" borderId="19" xfId="0" applyFont="1" applyBorder="1" applyAlignment="1">
      <alignment horizontal="left" vertical="center" wrapText="1"/>
    </xf>
    <xf numFmtId="0" fontId="19" fillId="0" borderId="17" xfId="0" applyFont="1" applyBorder="1" applyAlignment="1">
      <alignment horizontal="left" vertical="center" wrapText="1"/>
    </xf>
    <xf numFmtId="0" fontId="19" fillId="0" borderId="17" xfId="0" applyFont="1" applyBorder="1" applyAlignment="1">
      <alignment horizontal="left" wrapText="1"/>
    </xf>
    <xf numFmtId="0" fontId="19" fillId="0" borderId="17" xfId="0" applyFont="1" applyBorder="1" applyAlignment="1">
      <alignment vertical="center" wrapText="1"/>
    </xf>
    <xf numFmtId="0" fontId="19" fillId="0" borderId="17" xfId="0" applyFont="1" applyBorder="1" applyAlignment="1">
      <alignment horizontal="left" vertical="center"/>
    </xf>
    <xf numFmtId="0" fontId="19" fillId="0" borderId="19" xfId="0" applyFont="1" applyBorder="1"/>
    <xf numFmtId="0" fontId="19" fillId="0" borderId="20" xfId="0" applyFont="1" applyBorder="1" applyAlignment="1">
      <alignment horizontal="center"/>
    </xf>
    <xf numFmtId="0" fontId="19" fillId="0" borderId="19" xfId="0" applyFont="1" applyBorder="1" applyAlignment="1">
      <alignment horizontal="left"/>
    </xf>
    <xf numFmtId="0" fontId="19" fillId="0" borderId="19" xfId="0" applyFont="1" applyBorder="1" applyAlignment="1">
      <alignment vertical="center" wrapText="1"/>
    </xf>
    <xf numFmtId="0" fontId="19" fillId="0" borderId="13" xfId="0" applyFont="1" applyBorder="1" applyAlignment="1">
      <alignment horizontal="center"/>
    </xf>
    <xf numFmtId="0" fontId="19" fillId="0" borderId="0" xfId="0" applyFont="1"/>
    <xf numFmtId="0" fontId="19" fillId="0" borderId="17" xfId="0" applyFont="1" applyBorder="1" applyAlignment="1">
      <alignment wrapText="1"/>
    </xf>
    <xf numFmtId="0" fontId="19" fillId="0" borderId="14" xfId="0" applyFont="1" applyBorder="1" applyAlignment="1">
      <alignment horizontal="center"/>
    </xf>
    <xf numFmtId="0" fontId="18" fillId="0" borderId="18" xfId="0" applyFont="1" applyBorder="1"/>
    <xf numFmtId="0" fontId="19" fillId="0" borderId="18" xfId="0" applyFont="1" applyBorder="1"/>
    <xf numFmtId="0" fontId="18" fillId="0" borderId="20" xfId="0" applyFont="1" applyBorder="1" applyAlignment="1">
      <alignment horizontal="center"/>
    </xf>
    <xf numFmtId="0" fontId="18" fillId="0" borderId="19" xfId="0" applyFont="1" applyBorder="1" applyAlignment="1">
      <alignment horizontal="left"/>
    </xf>
    <xf numFmtId="0" fontId="18" fillId="0" borderId="0" xfId="0" applyFont="1" applyAlignment="1">
      <alignment horizontal="center"/>
    </xf>
    <xf numFmtId="0" fontId="18" fillId="0" borderId="0" xfId="0" applyFont="1" applyAlignment="1">
      <alignment horizontal="left"/>
    </xf>
    <xf numFmtId="0" fontId="18" fillId="0" borderId="0" xfId="0" applyFont="1"/>
    <xf numFmtId="0" fontId="0" fillId="0" borderId="14" xfId="0" applyBorder="1"/>
    <xf numFmtId="0" fontId="0" fillId="0" borderId="23" xfId="0" applyBorder="1"/>
    <xf numFmtId="0" fontId="16" fillId="0" borderId="20" xfId="0" applyFont="1" applyBorder="1"/>
    <xf numFmtId="3" fontId="16" fillId="0" borderId="17" xfId="0" applyNumberFormat="1" applyFont="1" applyBorder="1" applyAlignment="1">
      <alignment horizontal="right"/>
    </xf>
    <xf numFmtId="3" fontId="16" fillId="0" borderId="17" xfId="1" applyNumberFormat="1" applyFont="1" applyBorder="1"/>
    <xf numFmtId="3" fontId="16" fillId="0" borderId="15" xfId="0" applyNumberFormat="1" applyFont="1" applyBorder="1" applyAlignment="1">
      <alignment horizontal="right"/>
    </xf>
    <xf numFmtId="3" fontId="0" fillId="0" borderId="13" xfId="1" applyNumberFormat="1" applyFont="1" applyBorder="1"/>
    <xf numFmtId="3" fontId="0" fillId="0" borderId="0" xfId="1" applyNumberFormat="1" applyFont="1" applyBorder="1"/>
    <xf numFmtId="3" fontId="16" fillId="0" borderId="14" xfId="1" applyNumberFormat="1" applyFont="1" applyBorder="1"/>
    <xf numFmtId="3" fontId="1" fillId="0" borderId="13" xfId="1" applyNumberFormat="1" applyFont="1" applyBorder="1"/>
    <xf numFmtId="3" fontId="1" fillId="0" borderId="0" xfId="1" applyNumberFormat="1" applyFont="1" applyBorder="1"/>
    <xf numFmtId="3" fontId="0" fillId="0" borderId="21" xfId="1" applyNumberFormat="1" applyFont="1" applyBorder="1"/>
    <xf numFmtId="3" fontId="0" fillId="0" borderId="22" xfId="1" applyNumberFormat="1" applyFont="1" applyBorder="1"/>
    <xf numFmtId="3" fontId="16" fillId="0" borderId="23" xfId="1" applyNumberFormat="1" applyFont="1" applyBorder="1"/>
    <xf numFmtId="3" fontId="16" fillId="0" borderId="19" xfId="0" applyNumberFormat="1" applyFont="1" applyBorder="1" applyAlignment="1">
      <alignment horizontal="right"/>
    </xf>
    <xf numFmtId="3" fontId="16" fillId="0" borderId="18" xfId="1" applyNumberFormat="1" applyFont="1" applyBorder="1" applyAlignment="1">
      <alignment horizontal="right"/>
    </xf>
    <xf numFmtId="3" fontId="16" fillId="0" borderId="24" xfId="1" applyNumberFormat="1" applyFont="1" applyBorder="1" applyAlignment="1">
      <alignment horizontal="right"/>
    </xf>
    <xf numFmtId="3" fontId="16" fillId="0" borderId="20" xfId="1" applyNumberFormat="1" applyFont="1" applyBorder="1" applyAlignment="1">
      <alignment horizontal="right"/>
    </xf>
    <xf numFmtId="0" fontId="16" fillId="0" borderId="13" xfId="0" applyFont="1" applyBorder="1"/>
    <xf numFmtId="0" fontId="16" fillId="0" borderId="21" xfId="0" applyFont="1" applyBorder="1"/>
    <xf numFmtId="0" fontId="0" fillId="0" borderId="0" xfId="0" applyAlignment="1">
      <alignment horizontal="center"/>
    </xf>
    <xf numFmtId="0" fontId="19" fillId="0" borderId="0" xfId="0" applyFont="1" applyAlignment="1">
      <alignment horizontal="left" vertical="top" indent="1"/>
    </xf>
    <xf numFmtId="0" fontId="18" fillId="0" borderId="0" xfId="0" applyFont="1" applyAlignment="1">
      <alignment horizontal="left" vertical="center" indent="1"/>
    </xf>
    <xf numFmtId="0" fontId="19" fillId="0" borderId="0" xfId="0" applyFont="1" applyAlignment="1">
      <alignment horizontal="left" vertical="center" indent="1"/>
    </xf>
    <xf numFmtId="3" fontId="16" fillId="0" borderId="18" xfId="1" applyNumberFormat="1" applyFont="1" applyBorder="1" applyAlignment="1">
      <alignment horizontal="right" wrapText="1"/>
    </xf>
    <xf numFmtId="3" fontId="16" fillId="0" borderId="13" xfId="1" applyNumberFormat="1" applyFont="1" applyBorder="1"/>
    <xf numFmtId="3" fontId="16" fillId="0" borderId="21" xfId="1" applyNumberFormat="1" applyFont="1" applyBorder="1"/>
    <xf numFmtId="3" fontId="16" fillId="0" borderId="18" xfId="0" applyNumberFormat="1" applyFont="1" applyBorder="1" applyAlignment="1">
      <alignment horizontal="right"/>
    </xf>
    <xf numFmtId="3" fontId="16" fillId="0" borderId="13" xfId="0" applyNumberFormat="1" applyFont="1" applyBorder="1" applyAlignment="1">
      <alignment horizontal="right"/>
    </xf>
    <xf numFmtId="3" fontId="16" fillId="0" borderId="21" xfId="0" applyNumberFormat="1" applyFont="1" applyBorder="1" applyAlignment="1">
      <alignment horizontal="right"/>
    </xf>
    <xf numFmtId="3" fontId="16" fillId="0" borderId="0" xfId="1" applyNumberFormat="1" applyFont="1" applyBorder="1"/>
    <xf numFmtId="3" fontId="16" fillId="0" borderId="22" xfId="1" applyNumberFormat="1" applyFont="1" applyBorder="1"/>
    <xf numFmtId="3" fontId="16" fillId="0" borderId="20" xfId="0" applyNumberFormat="1" applyFont="1" applyBorder="1" applyAlignment="1">
      <alignment horizontal="right"/>
    </xf>
    <xf numFmtId="3" fontId="16" fillId="0" borderId="14" xfId="0" applyNumberFormat="1" applyFont="1" applyBorder="1" applyAlignment="1">
      <alignment horizontal="right"/>
    </xf>
    <xf numFmtId="3" fontId="16" fillId="0" borderId="23" xfId="0" applyNumberFormat="1" applyFont="1" applyBorder="1" applyAlignment="1">
      <alignment horizontal="right"/>
    </xf>
    <xf numFmtId="3" fontId="16" fillId="0" borderId="24" xfId="0" applyNumberFormat="1" applyFont="1" applyBorder="1" applyAlignment="1">
      <alignment horizontal="right"/>
    </xf>
    <xf numFmtId="3" fontId="16" fillId="0" borderId="22" xfId="0" applyNumberFormat="1" applyFont="1" applyBorder="1" applyAlignment="1">
      <alignment horizontal="right"/>
    </xf>
    <xf numFmtId="3" fontId="16" fillId="0" borderId="22" xfId="0" applyNumberFormat="1" applyFont="1" applyBorder="1"/>
    <xf numFmtId="3" fontId="16" fillId="0" borderId="24" xfId="1" applyNumberFormat="1" applyFont="1" applyBorder="1" applyAlignment="1">
      <alignment horizontal="center" wrapText="1"/>
    </xf>
    <xf numFmtId="3" fontId="16" fillId="0" borderId="24" xfId="1" applyNumberFormat="1" applyFont="1" applyBorder="1" applyAlignment="1">
      <alignment horizontal="right" wrapText="1"/>
    </xf>
    <xf numFmtId="0" fontId="18" fillId="0" borderId="12" xfId="0" applyFont="1" applyBorder="1" applyAlignment="1">
      <alignment horizontal="center" vertical="center" wrapText="1"/>
    </xf>
    <xf numFmtId="0" fontId="18" fillId="0" borderId="15" xfId="0" applyFont="1" applyBorder="1" applyAlignment="1">
      <alignment horizontal="center" vertical="center" wrapText="1"/>
    </xf>
    <xf numFmtId="0" fontId="19" fillId="0" borderId="21" xfId="0" applyFont="1" applyBorder="1" applyAlignment="1">
      <alignment horizontal="left"/>
    </xf>
    <xf numFmtId="0" fontId="19" fillId="0" borderId="22" xfId="0" applyFont="1" applyBorder="1" applyAlignment="1">
      <alignment horizontal="left"/>
    </xf>
    <xf numFmtId="0" fontId="19" fillId="0" borderId="17" xfId="0" applyFont="1" applyBorder="1" applyAlignment="1">
      <alignment horizontal="center" vertical="center"/>
    </xf>
    <xf numFmtId="0" fontId="19" fillId="0" borderId="10" xfId="0" applyFont="1" applyBorder="1" applyAlignment="1">
      <alignment horizontal="center" vertical="center"/>
    </xf>
    <xf numFmtId="0" fontId="19" fillId="0" borderId="13" xfId="0" applyFont="1" applyBorder="1" applyAlignment="1">
      <alignment horizontal="center" vertical="center"/>
    </xf>
    <xf numFmtId="0" fontId="19" fillId="0" borderId="21" xfId="0" applyFont="1" applyBorder="1" applyAlignment="1">
      <alignment horizontal="center" vertical="center"/>
    </xf>
    <xf numFmtId="0" fontId="19" fillId="0" borderId="11" xfId="0" applyFont="1" applyBorder="1" applyAlignment="1">
      <alignment horizontal="left" vertical="center"/>
    </xf>
    <xf numFmtId="0" fontId="19" fillId="0" borderId="14" xfId="0" applyFont="1" applyBorder="1" applyAlignment="1">
      <alignment horizontal="left" vertical="center"/>
    </xf>
    <xf numFmtId="0" fontId="19" fillId="0" borderId="23" xfId="0" applyFont="1" applyBorder="1" applyAlignment="1">
      <alignment horizontal="left" vertical="center"/>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10" xfId="0" applyFont="1" applyBorder="1" applyAlignment="1">
      <alignment horizontal="center" vertical="center" wrapText="1"/>
    </xf>
    <xf numFmtId="0" fontId="18" fillId="0" borderId="13" xfId="0" applyFont="1" applyBorder="1" applyAlignment="1">
      <alignment horizontal="center" vertical="center"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51"/>
  <sheetViews>
    <sheetView zoomScale="90" zoomScaleNormal="90" workbookViewId="0">
      <selection activeCell="E26" sqref="E26"/>
    </sheetView>
  </sheetViews>
  <sheetFormatPr defaultRowHeight="15" x14ac:dyDescent="0.25"/>
  <cols>
    <col min="1" max="1" width="15" customWidth="1"/>
    <col min="2" max="2" width="4.140625" customWidth="1"/>
    <col min="3" max="3" width="44.140625" customWidth="1"/>
    <col min="4" max="4" width="66.28515625" customWidth="1"/>
    <col min="5" max="5" width="10.5703125" customWidth="1"/>
    <col min="6" max="6" width="81.28515625" customWidth="1"/>
    <col min="7" max="7" width="17.85546875" style="78" customWidth="1"/>
    <col min="8" max="8" width="23.7109375" customWidth="1"/>
  </cols>
  <sheetData>
    <row r="2" spans="1:7" x14ac:dyDescent="0.25">
      <c r="B2" s="109" t="s">
        <v>106</v>
      </c>
      <c r="C2" s="110"/>
      <c r="D2" s="113" t="s">
        <v>66</v>
      </c>
      <c r="E2" s="98" t="s">
        <v>67</v>
      </c>
      <c r="F2" s="98" t="s">
        <v>68</v>
      </c>
    </row>
    <row r="3" spans="1:7" x14ac:dyDescent="0.25">
      <c r="B3" s="111"/>
      <c r="C3" s="112"/>
      <c r="D3" s="114"/>
      <c r="E3" s="99"/>
      <c r="F3" s="99"/>
    </row>
    <row r="4" spans="1:7" ht="15.75" x14ac:dyDescent="0.25">
      <c r="B4" s="8"/>
      <c r="C4" s="10"/>
      <c r="D4" s="9"/>
      <c r="E4" s="11"/>
      <c r="F4" s="9"/>
    </row>
    <row r="5" spans="1:7" ht="15.75" x14ac:dyDescent="0.25">
      <c r="B5" s="100" t="s">
        <v>69</v>
      </c>
      <c r="C5" s="101"/>
      <c r="D5" s="14"/>
      <c r="E5" s="15">
        <v>10</v>
      </c>
      <c r="F5" s="16" t="s">
        <v>97</v>
      </c>
    </row>
    <row r="6" spans="1:7" ht="15.75" x14ac:dyDescent="0.25">
      <c r="A6" s="1"/>
      <c r="B6" s="17" t="s">
        <v>107</v>
      </c>
      <c r="C6" s="18"/>
      <c r="D6" s="19"/>
      <c r="E6" s="20">
        <v>10</v>
      </c>
      <c r="F6" s="21" t="s">
        <v>107</v>
      </c>
    </row>
    <row r="7" spans="1:7" ht="15.75" x14ac:dyDescent="0.25">
      <c r="B7" s="12"/>
      <c r="C7" s="13"/>
      <c r="D7" s="14"/>
      <c r="E7" s="22"/>
      <c r="F7" s="23"/>
    </row>
    <row r="8" spans="1:7" ht="15.75" x14ac:dyDescent="0.25">
      <c r="B8" s="24" t="s">
        <v>70</v>
      </c>
      <c r="C8" s="25"/>
      <c r="D8" s="19"/>
      <c r="E8" s="26"/>
      <c r="F8" s="27"/>
    </row>
    <row r="9" spans="1:7" ht="47.25" x14ac:dyDescent="0.25">
      <c r="B9" s="28">
        <f>1</f>
        <v>1</v>
      </c>
      <c r="C9" s="29" t="s">
        <v>71</v>
      </c>
      <c r="D9" s="16" t="s">
        <v>108</v>
      </c>
      <c r="E9" s="30">
        <v>10</v>
      </c>
      <c r="F9" s="16" t="s">
        <v>147</v>
      </c>
    </row>
    <row r="10" spans="1:7" ht="47.25" x14ac:dyDescent="0.25">
      <c r="B10" s="31">
        <f>B9+1</f>
        <v>2</v>
      </c>
      <c r="C10" s="32" t="s">
        <v>72</v>
      </c>
      <c r="D10" s="33" t="s">
        <v>148</v>
      </c>
      <c r="E10" s="34">
        <v>10</v>
      </c>
      <c r="F10" s="33" t="s">
        <v>149</v>
      </c>
    </row>
    <row r="11" spans="1:7" ht="47.25" x14ac:dyDescent="0.25">
      <c r="B11" s="31">
        <f t="shared" ref="B11:B12" si="0">B10+1</f>
        <v>3</v>
      </c>
      <c r="C11" s="32" t="s">
        <v>73</v>
      </c>
      <c r="D11" s="35" t="s">
        <v>150</v>
      </c>
      <c r="E11" s="34">
        <v>10</v>
      </c>
      <c r="F11" s="33" t="s">
        <v>151</v>
      </c>
    </row>
    <row r="12" spans="1:7" ht="78.75" x14ac:dyDescent="0.25">
      <c r="B12" s="36">
        <f t="shared" si="0"/>
        <v>4</v>
      </c>
      <c r="C12" s="37" t="s">
        <v>74</v>
      </c>
      <c r="D12" s="38" t="s">
        <v>75</v>
      </c>
      <c r="E12" s="34">
        <v>15</v>
      </c>
      <c r="F12" s="33" t="s">
        <v>114</v>
      </c>
    </row>
    <row r="13" spans="1:7" ht="78.75" x14ac:dyDescent="0.25">
      <c r="B13" s="103">
        <v>5</v>
      </c>
      <c r="C13" s="106" t="s">
        <v>76</v>
      </c>
      <c r="D13" s="39" t="s">
        <v>152</v>
      </c>
      <c r="E13" s="102">
        <v>10</v>
      </c>
      <c r="F13" s="40" t="s">
        <v>153</v>
      </c>
      <c r="G13"/>
    </row>
    <row r="14" spans="1:7" ht="78.75" x14ac:dyDescent="0.25">
      <c r="B14" s="104"/>
      <c r="C14" s="107"/>
      <c r="D14" s="41" t="s">
        <v>154</v>
      </c>
      <c r="E14" s="102"/>
      <c r="F14" s="40" t="s">
        <v>101</v>
      </c>
      <c r="G14"/>
    </row>
    <row r="15" spans="1:7" ht="47.25" x14ac:dyDescent="0.25">
      <c r="B15" s="105"/>
      <c r="C15" s="108"/>
      <c r="D15" s="42" t="s">
        <v>77</v>
      </c>
      <c r="E15" s="102"/>
      <c r="F15" s="40" t="s">
        <v>109</v>
      </c>
      <c r="G15"/>
    </row>
    <row r="16" spans="1:7" ht="47.25" x14ac:dyDescent="0.25">
      <c r="B16" s="36">
        <v>6</v>
      </c>
      <c r="C16" s="37" t="s">
        <v>78</v>
      </c>
      <c r="D16" s="38" t="s">
        <v>104</v>
      </c>
      <c r="E16" s="34">
        <v>10</v>
      </c>
      <c r="F16" s="38" t="s">
        <v>110</v>
      </c>
      <c r="G16"/>
    </row>
    <row r="17" spans="2:7" ht="15.75" x14ac:dyDescent="0.25">
      <c r="B17" s="31">
        <v>7</v>
      </c>
      <c r="C17" s="32" t="s">
        <v>79</v>
      </c>
      <c r="D17" s="43" t="s">
        <v>111</v>
      </c>
      <c r="E17" s="44"/>
      <c r="F17" s="45" t="s">
        <v>98</v>
      </c>
      <c r="G17"/>
    </row>
    <row r="18" spans="2:7" ht="45" customHeight="1" x14ac:dyDescent="0.25">
      <c r="B18" s="36">
        <v>8</v>
      </c>
      <c r="C18" s="37" t="s">
        <v>80</v>
      </c>
      <c r="D18" s="46" t="s">
        <v>155</v>
      </c>
      <c r="E18" s="34">
        <v>5</v>
      </c>
      <c r="F18" s="33" t="s">
        <v>99</v>
      </c>
      <c r="G18"/>
    </row>
    <row r="19" spans="2:7" ht="31.5" x14ac:dyDescent="0.25">
      <c r="B19" s="47">
        <v>9</v>
      </c>
      <c r="C19" s="48" t="s">
        <v>81</v>
      </c>
      <c r="D19" s="49" t="s">
        <v>156</v>
      </c>
      <c r="E19" s="50">
        <v>10</v>
      </c>
      <c r="F19" s="42" t="s">
        <v>105</v>
      </c>
      <c r="G19"/>
    </row>
    <row r="20" spans="2:7" ht="15.75" x14ac:dyDescent="0.25">
      <c r="B20" s="51" t="s">
        <v>82</v>
      </c>
      <c r="C20" s="52"/>
      <c r="D20" s="43"/>
      <c r="E20" s="53">
        <f>SUM(E4:E19)</f>
        <v>100</v>
      </c>
      <c r="F20" s="54"/>
    </row>
    <row r="21" spans="2:7" ht="15.75" x14ac:dyDescent="0.25">
      <c r="B21" s="48" t="s">
        <v>169</v>
      </c>
      <c r="C21" s="48"/>
      <c r="D21" s="48"/>
      <c r="E21" s="55"/>
      <c r="F21" s="56"/>
    </row>
    <row r="22" spans="2:7" ht="15.75" x14ac:dyDescent="0.25">
      <c r="B22" s="48" t="s">
        <v>170</v>
      </c>
      <c r="C22" s="48"/>
      <c r="D22" s="48"/>
      <c r="E22" s="55"/>
      <c r="F22" s="56"/>
    </row>
    <row r="23" spans="2:7" ht="15.75" x14ac:dyDescent="0.25">
      <c r="B23" s="48"/>
      <c r="C23" s="48"/>
      <c r="D23" s="48"/>
      <c r="E23" s="55"/>
      <c r="F23" s="56"/>
    </row>
    <row r="24" spans="2:7" ht="15.75" x14ac:dyDescent="0.25">
      <c r="B24" s="48"/>
      <c r="C24" s="48"/>
      <c r="D24" s="48"/>
      <c r="E24" s="48"/>
      <c r="F24" s="48"/>
    </row>
    <row r="25" spans="2:7" ht="15.75" x14ac:dyDescent="0.25">
      <c r="B25" s="57" t="s">
        <v>100</v>
      </c>
      <c r="C25" s="48"/>
      <c r="D25" s="48"/>
      <c r="E25" s="48"/>
      <c r="F25" s="48"/>
    </row>
    <row r="26" spans="2:7" ht="15.75" x14ac:dyDescent="0.25">
      <c r="B26" s="79" t="s">
        <v>83</v>
      </c>
      <c r="C26" s="48"/>
      <c r="D26" s="48"/>
      <c r="E26" s="48"/>
      <c r="F26" s="48"/>
    </row>
    <row r="27" spans="2:7" ht="15.75" x14ac:dyDescent="0.25">
      <c r="B27" s="79" t="s">
        <v>84</v>
      </c>
      <c r="C27" s="48"/>
      <c r="D27" s="48"/>
      <c r="E27" s="48"/>
      <c r="F27" s="48"/>
    </row>
    <row r="28" spans="2:7" ht="15.75" x14ac:dyDescent="0.25">
      <c r="B28" s="48"/>
      <c r="C28" s="48"/>
      <c r="D28" s="48"/>
      <c r="E28" s="48"/>
      <c r="F28" s="48"/>
    </row>
    <row r="29" spans="2:7" ht="15.75" x14ac:dyDescent="0.25">
      <c r="B29" s="80" t="s">
        <v>85</v>
      </c>
      <c r="C29" s="48"/>
      <c r="D29" s="48"/>
      <c r="E29" s="48"/>
      <c r="F29" s="48"/>
    </row>
    <row r="30" spans="2:7" ht="15.75" x14ac:dyDescent="0.25">
      <c r="B30" s="81" t="s">
        <v>86</v>
      </c>
      <c r="C30" s="48"/>
      <c r="D30" s="48"/>
      <c r="E30" s="48"/>
      <c r="F30" s="48"/>
    </row>
    <row r="31" spans="2:7" ht="15.75" x14ac:dyDescent="0.25">
      <c r="B31" s="48"/>
      <c r="C31" s="48" t="s">
        <v>87</v>
      </c>
      <c r="D31" s="48"/>
      <c r="E31" s="48"/>
      <c r="F31" s="48"/>
    </row>
    <row r="32" spans="2:7" ht="15.75" x14ac:dyDescent="0.25">
      <c r="B32" s="48"/>
      <c r="C32" s="48" t="s">
        <v>88</v>
      </c>
      <c r="D32" s="48"/>
      <c r="E32" s="48"/>
      <c r="F32" s="48"/>
    </row>
    <row r="33" spans="2:6" ht="15.75" x14ac:dyDescent="0.25">
      <c r="B33" s="48"/>
      <c r="C33" s="48" t="s">
        <v>89</v>
      </c>
      <c r="D33" s="48"/>
      <c r="E33" s="48"/>
      <c r="F33" s="48"/>
    </row>
    <row r="34" spans="2:6" ht="15.75" x14ac:dyDescent="0.25">
      <c r="B34" s="48"/>
      <c r="C34" s="48" t="s">
        <v>90</v>
      </c>
      <c r="D34" s="48"/>
      <c r="E34" s="48"/>
      <c r="F34" s="48"/>
    </row>
    <row r="35" spans="2:6" ht="15.75" x14ac:dyDescent="0.25">
      <c r="B35" s="48"/>
      <c r="C35" s="48" t="s">
        <v>160</v>
      </c>
      <c r="D35" s="48"/>
      <c r="E35" s="48"/>
      <c r="F35" s="48"/>
    </row>
    <row r="36" spans="2:6" ht="15.75" x14ac:dyDescent="0.25">
      <c r="B36" s="81" t="s">
        <v>91</v>
      </c>
      <c r="C36" s="48"/>
      <c r="D36" s="48"/>
      <c r="E36" s="48"/>
      <c r="F36" s="48"/>
    </row>
    <row r="37" spans="2:6" ht="15.75" x14ac:dyDescent="0.25">
      <c r="B37" s="48"/>
      <c r="C37" s="48" t="s">
        <v>92</v>
      </c>
      <c r="D37" s="48"/>
      <c r="E37" s="48"/>
      <c r="F37" s="48"/>
    </row>
    <row r="38" spans="2:6" ht="15.75" x14ac:dyDescent="0.25">
      <c r="B38" s="48"/>
      <c r="C38" s="48" t="s">
        <v>93</v>
      </c>
      <c r="D38" s="48"/>
      <c r="E38" s="48"/>
      <c r="F38" s="48"/>
    </row>
    <row r="39" spans="2:6" ht="15.75" x14ac:dyDescent="0.25">
      <c r="B39" s="48"/>
      <c r="C39" s="48" t="s">
        <v>94</v>
      </c>
      <c r="D39" s="48"/>
      <c r="E39" s="48"/>
      <c r="F39" s="48"/>
    </row>
    <row r="40" spans="2:6" ht="15.75" x14ac:dyDescent="0.25">
      <c r="B40" s="48"/>
      <c r="C40" s="48" t="s">
        <v>95</v>
      </c>
      <c r="D40" s="48"/>
      <c r="E40" s="48"/>
      <c r="F40" s="48"/>
    </row>
    <row r="41" spans="2:6" ht="15.75" x14ac:dyDescent="0.25">
      <c r="B41" s="48"/>
      <c r="C41" s="48" t="s">
        <v>160</v>
      </c>
      <c r="D41" s="48"/>
      <c r="E41" s="48"/>
      <c r="F41" s="81"/>
    </row>
    <row r="42" spans="2:6" ht="15.75" x14ac:dyDescent="0.25">
      <c r="B42" s="48"/>
      <c r="C42" s="48"/>
      <c r="D42" s="48"/>
      <c r="E42" s="48"/>
      <c r="F42" s="81"/>
    </row>
    <row r="43" spans="2:6" ht="15.75" x14ac:dyDescent="0.25">
      <c r="B43" s="80" t="s">
        <v>96</v>
      </c>
      <c r="C43" s="48"/>
      <c r="D43" s="48"/>
      <c r="E43" s="48"/>
      <c r="F43" s="81"/>
    </row>
    <row r="44" spans="2:6" ht="15.75" x14ac:dyDescent="0.25">
      <c r="B44" s="81" t="s">
        <v>102</v>
      </c>
      <c r="C44" s="48"/>
      <c r="D44" s="48"/>
      <c r="E44" s="48"/>
      <c r="F44" s="48"/>
    </row>
    <row r="45" spans="2:6" ht="15.75" x14ac:dyDescent="0.25">
      <c r="B45" s="48"/>
      <c r="C45" s="48" t="s">
        <v>112</v>
      </c>
      <c r="D45" s="48"/>
      <c r="E45" s="48"/>
      <c r="F45" s="48"/>
    </row>
    <row r="46" spans="2:6" ht="15.75" x14ac:dyDescent="0.25">
      <c r="B46" s="48"/>
      <c r="C46" s="48" t="s">
        <v>158</v>
      </c>
      <c r="D46" s="48"/>
      <c r="E46" s="48"/>
      <c r="F46" s="48"/>
    </row>
    <row r="47" spans="2:6" ht="15.75" x14ac:dyDescent="0.25">
      <c r="B47" s="48"/>
      <c r="C47" s="48" t="s">
        <v>157</v>
      </c>
      <c r="D47" s="48"/>
      <c r="E47" s="48"/>
      <c r="F47" s="48"/>
    </row>
    <row r="48" spans="2:6" ht="15.75" x14ac:dyDescent="0.25">
      <c r="B48" s="48"/>
      <c r="C48" s="48" t="s">
        <v>159</v>
      </c>
      <c r="D48" s="48"/>
      <c r="F48" s="48"/>
    </row>
    <row r="49" spans="2:6" ht="15.75" x14ac:dyDescent="0.25">
      <c r="B49" s="48"/>
      <c r="C49" s="48" t="s">
        <v>113</v>
      </c>
      <c r="D49" s="48"/>
      <c r="E49" s="48"/>
      <c r="F49" s="48"/>
    </row>
    <row r="50" spans="2:6" ht="15.75" x14ac:dyDescent="0.25">
      <c r="B50" s="48"/>
      <c r="D50" s="48"/>
      <c r="E50" s="48"/>
      <c r="F50" s="48"/>
    </row>
    <row r="51" spans="2:6" ht="15.75" x14ac:dyDescent="0.25">
      <c r="B51" s="48"/>
      <c r="C51" s="48"/>
      <c r="D51" s="48"/>
      <c r="E51" s="48"/>
      <c r="F51" s="48"/>
    </row>
  </sheetData>
  <mergeCells count="8">
    <mergeCell ref="F2:F3"/>
    <mergeCell ref="B5:C5"/>
    <mergeCell ref="E13:E15"/>
    <mergeCell ref="B13:B15"/>
    <mergeCell ref="C13:C15"/>
    <mergeCell ref="B2:C3"/>
    <mergeCell ref="D2:D3"/>
    <mergeCell ref="E2:E3"/>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N64"/>
  <sheetViews>
    <sheetView tabSelected="1" workbookViewId="0">
      <pane xSplit="3" ySplit="4" topLeftCell="D5" activePane="bottomRight" state="frozen"/>
      <selection pane="topRight" activeCell="D1" sqref="D1"/>
      <selection pane="bottomLeft" activeCell="A5" sqref="A5"/>
      <selection pane="bottomRight" activeCell="A23" sqref="A23:XFD23"/>
    </sheetView>
  </sheetViews>
  <sheetFormatPr defaultRowHeight="15" x14ac:dyDescent="0.25"/>
  <cols>
    <col min="2" max="2" width="10.42578125" style="3" customWidth="1"/>
    <col min="3" max="3" width="19" bestFit="1" customWidth="1"/>
    <col min="4" max="4" width="12.85546875" style="5" bestFit="1" customWidth="1"/>
    <col min="5" max="5" width="10.28515625" style="5" bestFit="1" customWidth="1"/>
    <col min="6" max="6" width="10.42578125" style="6" bestFit="1" customWidth="1"/>
    <col min="7" max="7" width="4.140625" style="6" bestFit="1" customWidth="1"/>
    <col min="8" max="8" width="8.7109375" style="6" bestFit="1" customWidth="1"/>
    <col min="9" max="9" width="11.42578125" style="6" bestFit="1" customWidth="1"/>
    <col min="10" max="10" width="28.5703125" style="6" bestFit="1" customWidth="1"/>
    <col min="11" max="11" width="12.7109375" style="6" bestFit="1" customWidth="1"/>
    <col min="12" max="13" width="14.5703125" style="4" customWidth="1"/>
    <col min="14" max="15" width="10.85546875" style="4" customWidth="1"/>
    <col min="16" max="16" width="12.85546875" style="6" bestFit="1" customWidth="1"/>
    <col min="17" max="17" width="10.28515625" style="6" bestFit="1" customWidth="1"/>
    <col min="18" max="18" width="5.28515625" style="6" bestFit="1" customWidth="1"/>
    <col min="19" max="19" width="10.140625" style="6" bestFit="1" customWidth="1"/>
    <col min="20" max="20" width="7.5703125" style="6" bestFit="1" customWidth="1"/>
    <col min="21" max="21" width="16.28515625" style="4" bestFit="1" customWidth="1"/>
    <col min="22" max="22" width="16.28515625" style="4" customWidth="1"/>
    <col min="23" max="23" width="25" style="5" bestFit="1" customWidth="1"/>
    <col min="24" max="24" width="19.85546875" style="6" bestFit="1" customWidth="1"/>
    <col min="25" max="25" width="18.28515625" style="6" bestFit="1" customWidth="1"/>
    <col min="26" max="26" width="15.42578125" style="6" bestFit="1" customWidth="1"/>
    <col min="27" max="27" width="18.140625" style="4" bestFit="1" customWidth="1"/>
    <col min="28" max="28" width="18.140625" style="4" customWidth="1"/>
    <col min="29" max="29" width="19" style="5" bestFit="1" customWidth="1"/>
    <col min="30" max="30" width="14" style="6" bestFit="1" customWidth="1"/>
    <col min="31" max="31" width="14.5703125" style="6" bestFit="1" customWidth="1"/>
    <col min="32" max="32" width="4.28515625" style="6" bestFit="1" customWidth="1"/>
    <col min="33" max="33" width="4.5703125" style="6" bestFit="1" customWidth="1"/>
    <col min="34" max="34" width="16.7109375" style="6" bestFit="1" customWidth="1"/>
    <col min="35" max="35" width="17" style="6" bestFit="1" customWidth="1"/>
    <col min="36" max="36" width="18.7109375" style="7" bestFit="1" customWidth="1"/>
    <col min="37" max="37" width="18.7109375" style="7" customWidth="1"/>
    <col min="38" max="38" width="18.7109375" style="5" bestFit="1" customWidth="1"/>
    <col min="39" max="39" width="13.28515625" style="5" bestFit="1" customWidth="1"/>
  </cols>
  <sheetData>
    <row r="2" spans="2:40" x14ac:dyDescent="0.25">
      <c r="B2" s="3" t="s">
        <v>168</v>
      </c>
      <c r="C2" s="3"/>
      <c r="F2" s="4"/>
      <c r="G2" s="4"/>
      <c r="H2" s="4"/>
    </row>
    <row r="4" spans="2:40" s="3" customFormat="1" ht="30" x14ac:dyDescent="0.25">
      <c r="B4" s="2" t="s">
        <v>141</v>
      </c>
      <c r="C4" s="60" t="s">
        <v>142</v>
      </c>
      <c r="D4" s="72" t="s">
        <v>137</v>
      </c>
      <c r="E4" s="85" t="s">
        <v>138</v>
      </c>
      <c r="F4" s="73" t="s">
        <v>126</v>
      </c>
      <c r="G4" s="74" t="s">
        <v>115</v>
      </c>
      <c r="H4" s="74" t="s">
        <v>116</v>
      </c>
      <c r="I4" s="74" t="s">
        <v>117</v>
      </c>
      <c r="J4" s="74" t="s">
        <v>118</v>
      </c>
      <c r="K4" s="74" t="s">
        <v>119</v>
      </c>
      <c r="L4" s="96" t="s">
        <v>161</v>
      </c>
      <c r="M4" s="96" t="s">
        <v>120</v>
      </c>
      <c r="N4" s="82" t="s">
        <v>162</v>
      </c>
      <c r="O4" s="97" t="s">
        <v>127</v>
      </c>
      <c r="P4" s="73" t="s">
        <v>121</v>
      </c>
      <c r="Q4" s="74" t="s">
        <v>122</v>
      </c>
      <c r="R4" s="74" t="s">
        <v>123</v>
      </c>
      <c r="S4" s="74" t="s">
        <v>124</v>
      </c>
      <c r="T4" s="74" t="s">
        <v>125</v>
      </c>
      <c r="U4" s="74" t="s">
        <v>164</v>
      </c>
      <c r="V4" s="75" t="s">
        <v>128</v>
      </c>
      <c r="W4" s="93" t="s">
        <v>129</v>
      </c>
      <c r="X4" s="73" t="s">
        <v>130</v>
      </c>
      <c r="Y4" s="74" t="s">
        <v>131</v>
      </c>
      <c r="Z4" s="74" t="s">
        <v>132</v>
      </c>
      <c r="AA4" s="74" t="s">
        <v>165</v>
      </c>
      <c r="AB4" s="75" t="s">
        <v>133</v>
      </c>
      <c r="AC4" s="93" t="s">
        <v>143</v>
      </c>
      <c r="AD4" s="73" t="s">
        <v>144</v>
      </c>
      <c r="AE4" s="74" t="s">
        <v>67</v>
      </c>
      <c r="AF4" s="74" t="s">
        <v>134</v>
      </c>
      <c r="AG4" s="74" t="s">
        <v>135</v>
      </c>
      <c r="AH4" s="74" t="s">
        <v>145</v>
      </c>
      <c r="AI4" s="74" t="s">
        <v>146</v>
      </c>
      <c r="AJ4" s="74" t="s">
        <v>166</v>
      </c>
      <c r="AK4" s="75" t="s">
        <v>136</v>
      </c>
      <c r="AL4" s="90" t="s">
        <v>139</v>
      </c>
      <c r="AM4" s="72" t="s">
        <v>140</v>
      </c>
    </row>
    <row r="5" spans="2:40" x14ac:dyDescent="0.25">
      <c r="B5" s="76" t="s">
        <v>0</v>
      </c>
      <c r="C5" s="58" t="s">
        <v>1</v>
      </c>
      <c r="D5" s="61">
        <v>0</v>
      </c>
      <c r="E5" s="86">
        <v>0</v>
      </c>
      <c r="F5" s="64">
        <v>100</v>
      </c>
      <c r="G5" s="65">
        <v>100</v>
      </c>
      <c r="H5" s="65">
        <v>25.806451613</v>
      </c>
      <c r="I5" s="65">
        <v>100</v>
      </c>
      <c r="J5" s="65">
        <v>93.548387097000003</v>
      </c>
      <c r="K5" s="65">
        <v>96.774193548</v>
      </c>
      <c r="L5" s="88">
        <v>86.021505375999993</v>
      </c>
      <c r="M5" s="88">
        <v>8</v>
      </c>
      <c r="N5" s="83">
        <v>93.548387097000003</v>
      </c>
      <c r="O5" s="88">
        <v>10</v>
      </c>
      <c r="P5" s="64">
        <v>99.673202614000004</v>
      </c>
      <c r="Q5" s="65">
        <v>100</v>
      </c>
      <c r="R5" s="65">
        <v>100</v>
      </c>
      <c r="S5" s="65">
        <v>100</v>
      </c>
      <c r="T5" s="65">
        <v>99.346405228999998</v>
      </c>
      <c r="U5" s="88">
        <v>99.803921568999996</v>
      </c>
      <c r="V5" s="66">
        <v>10</v>
      </c>
      <c r="W5" s="5">
        <v>10</v>
      </c>
      <c r="X5" s="64">
        <v>73.913043478000006</v>
      </c>
      <c r="Y5" s="65">
        <v>0</v>
      </c>
      <c r="Z5" s="65">
        <v>90</v>
      </c>
      <c r="AA5" s="88">
        <v>54.637681159000003</v>
      </c>
      <c r="AB5" s="66">
        <v>6</v>
      </c>
      <c r="AC5" s="5">
        <v>5</v>
      </c>
      <c r="AD5" s="64">
        <v>77.777777778000001</v>
      </c>
      <c r="AE5" s="65">
        <v>100</v>
      </c>
      <c r="AF5" s="65">
        <v>80.065359477000001</v>
      </c>
      <c r="AG5" s="65">
        <v>80.065359477000001</v>
      </c>
      <c r="AH5" s="65">
        <v>100</v>
      </c>
      <c r="AI5" s="65">
        <v>100</v>
      </c>
      <c r="AJ5" s="7">
        <v>89.651416122000001</v>
      </c>
      <c r="AK5" s="66">
        <v>4</v>
      </c>
      <c r="AL5" s="91">
        <v>0</v>
      </c>
      <c r="AM5" s="61">
        <v>53</v>
      </c>
      <c r="AN5" s="7"/>
    </row>
    <row r="6" spans="2:40" x14ac:dyDescent="0.25">
      <c r="B6" s="76" t="s">
        <v>2</v>
      </c>
      <c r="C6" s="58" t="s">
        <v>3</v>
      </c>
      <c r="D6" s="61">
        <v>0</v>
      </c>
      <c r="E6" s="86">
        <v>0</v>
      </c>
      <c r="F6" s="64">
        <v>100</v>
      </c>
      <c r="G6" s="65">
        <v>100</v>
      </c>
      <c r="H6" s="65">
        <v>60.869565217000002</v>
      </c>
      <c r="I6" s="65">
        <v>100</v>
      </c>
      <c r="J6" s="65">
        <v>95.652173912999999</v>
      </c>
      <c r="K6" s="65">
        <v>100</v>
      </c>
      <c r="L6" s="88">
        <v>92.753623188000006</v>
      </c>
      <c r="M6" s="88">
        <v>10</v>
      </c>
      <c r="N6" s="83">
        <v>86.956521738999996</v>
      </c>
      <c r="O6" s="88">
        <v>8</v>
      </c>
      <c r="P6" s="64">
        <v>100</v>
      </c>
      <c r="Q6" s="65">
        <v>100</v>
      </c>
      <c r="R6" s="65">
        <v>100</v>
      </c>
      <c r="S6" s="65">
        <v>0</v>
      </c>
      <c r="T6" s="65">
        <v>64.090909091</v>
      </c>
      <c r="U6" s="88">
        <v>72.818181817999999</v>
      </c>
      <c r="V6" s="66">
        <v>8</v>
      </c>
      <c r="W6" s="5">
        <v>10</v>
      </c>
      <c r="X6" s="64">
        <v>86.842105262999993</v>
      </c>
      <c r="Y6" s="65">
        <v>86.842105262999993</v>
      </c>
      <c r="Z6" s="65">
        <v>83.333333332999999</v>
      </c>
      <c r="AA6" s="88">
        <v>85.672514620000001</v>
      </c>
      <c r="AB6" s="66">
        <v>8</v>
      </c>
      <c r="AC6" s="5">
        <v>10</v>
      </c>
      <c r="AD6" s="64">
        <v>88.636363635999999</v>
      </c>
      <c r="AE6" s="65">
        <v>80</v>
      </c>
      <c r="AF6" s="65">
        <v>80.909090909</v>
      </c>
      <c r="AG6" s="65">
        <v>81.363636364000001</v>
      </c>
      <c r="AH6" s="65">
        <v>100</v>
      </c>
      <c r="AI6" s="65">
        <v>100</v>
      </c>
      <c r="AJ6" s="7">
        <v>88.484848485000001</v>
      </c>
      <c r="AK6" s="66">
        <v>4</v>
      </c>
      <c r="AL6" s="91">
        <v>0</v>
      </c>
      <c r="AM6" s="61">
        <v>58</v>
      </c>
      <c r="AN6" s="7"/>
    </row>
    <row r="7" spans="2:40" x14ac:dyDescent="0.25">
      <c r="B7" s="76" t="s">
        <v>4</v>
      </c>
      <c r="C7" s="58" t="s">
        <v>1</v>
      </c>
      <c r="D7" s="61">
        <v>0</v>
      </c>
      <c r="E7" s="86">
        <v>0</v>
      </c>
      <c r="F7" s="64">
        <v>100</v>
      </c>
      <c r="G7" s="65">
        <v>100</v>
      </c>
      <c r="H7" s="65">
        <v>57.142857143000001</v>
      </c>
      <c r="I7" s="65">
        <v>94.505494505000001</v>
      </c>
      <c r="J7" s="65">
        <v>75.824175823999994</v>
      </c>
      <c r="K7" s="65">
        <v>100</v>
      </c>
      <c r="L7" s="88">
        <v>87.912087912000004</v>
      </c>
      <c r="M7" s="88">
        <v>8</v>
      </c>
      <c r="N7" s="83">
        <v>78.021978021999999</v>
      </c>
      <c r="O7" s="88">
        <v>8</v>
      </c>
      <c r="P7" s="64">
        <v>99.460043197000005</v>
      </c>
      <c r="Q7" s="65">
        <v>99.477124183000001</v>
      </c>
      <c r="R7" s="65">
        <v>100</v>
      </c>
      <c r="S7" s="65">
        <v>99.568034557000004</v>
      </c>
      <c r="T7" s="65">
        <v>48.812095032000002</v>
      </c>
      <c r="U7" s="88">
        <v>89.463459393999997</v>
      </c>
      <c r="V7" s="66">
        <v>8</v>
      </c>
      <c r="W7" s="5">
        <v>10</v>
      </c>
      <c r="X7" s="64">
        <v>87.769784173000005</v>
      </c>
      <c r="Y7" s="65">
        <v>5.0359712229999998</v>
      </c>
      <c r="Z7" s="65">
        <v>87.179487179000006</v>
      </c>
      <c r="AA7" s="88">
        <v>59.995080858000001</v>
      </c>
      <c r="AB7" s="66">
        <v>6</v>
      </c>
      <c r="AC7" s="5">
        <v>5</v>
      </c>
      <c r="AD7" s="64">
        <v>82.073434125000006</v>
      </c>
      <c r="AE7" s="65">
        <v>99.568034557000004</v>
      </c>
      <c r="AF7" s="65">
        <v>98.272138229000007</v>
      </c>
      <c r="AG7" s="65">
        <v>98.272138229000007</v>
      </c>
      <c r="AH7" s="65">
        <v>100</v>
      </c>
      <c r="AI7" s="65">
        <v>100</v>
      </c>
      <c r="AJ7" s="7">
        <v>96.364290857</v>
      </c>
      <c r="AK7" s="66">
        <v>5</v>
      </c>
      <c r="AL7" s="91">
        <v>0</v>
      </c>
      <c r="AM7" s="61">
        <v>50</v>
      </c>
      <c r="AN7" s="7"/>
    </row>
    <row r="8" spans="2:40" x14ac:dyDescent="0.25">
      <c r="B8" s="76" t="s">
        <v>5</v>
      </c>
      <c r="C8" s="58" t="s">
        <v>6</v>
      </c>
      <c r="D8" s="61">
        <v>0</v>
      </c>
      <c r="E8" s="86">
        <v>10</v>
      </c>
      <c r="F8" s="64">
        <v>100</v>
      </c>
      <c r="G8" s="65">
        <v>100</v>
      </c>
      <c r="H8" s="65">
        <v>92.803970222999993</v>
      </c>
      <c r="I8" s="65">
        <v>100</v>
      </c>
      <c r="J8" s="65">
        <v>100</v>
      </c>
      <c r="K8" s="65">
        <v>100</v>
      </c>
      <c r="L8" s="88">
        <v>98.800661704000007</v>
      </c>
      <c r="M8" s="88">
        <v>10</v>
      </c>
      <c r="N8" s="83">
        <v>87.344913151</v>
      </c>
      <c r="O8" s="88">
        <v>8</v>
      </c>
      <c r="P8" s="64">
        <v>97.454114860999994</v>
      </c>
      <c r="Q8" s="65">
        <v>94.839101396000004</v>
      </c>
      <c r="R8" s="65">
        <v>99.935483871000002</v>
      </c>
      <c r="S8" s="65">
        <v>76.406157489999998</v>
      </c>
      <c r="T8" s="65">
        <v>78.892835997999995</v>
      </c>
      <c r="U8" s="88">
        <v>89.505538723000001</v>
      </c>
      <c r="V8" s="66">
        <v>8</v>
      </c>
      <c r="W8" s="5">
        <v>10</v>
      </c>
      <c r="X8" s="64">
        <v>91.767210788</v>
      </c>
      <c r="Y8" s="65">
        <v>91.767210788</v>
      </c>
      <c r="Z8" s="65">
        <v>98.684210526000001</v>
      </c>
      <c r="AA8" s="88">
        <v>94.072877367000004</v>
      </c>
      <c r="AB8" s="66">
        <v>10</v>
      </c>
      <c r="AC8" s="5">
        <v>5</v>
      </c>
      <c r="AD8" s="64">
        <v>43.043220841</v>
      </c>
      <c r="AE8" s="65">
        <v>89.816459442999999</v>
      </c>
      <c r="AF8" s="65">
        <v>90.171699230000002</v>
      </c>
      <c r="AG8" s="65">
        <v>90.171699230000002</v>
      </c>
      <c r="AH8" s="65">
        <v>100</v>
      </c>
      <c r="AI8" s="65">
        <v>100</v>
      </c>
      <c r="AJ8" s="7">
        <v>85.533846456999996</v>
      </c>
      <c r="AK8" s="66">
        <v>4</v>
      </c>
      <c r="AL8" s="91">
        <v>0</v>
      </c>
      <c r="AM8" s="61">
        <v>65</v>
      </c>
      <c r="AN8" s="7"/>
    </row>
    <row r="9" spans="2:40" x14ac:dyDescent="0.25">
      <c r="B9" s="76" t="s">
        <v>7</v>
      </c>
      <c r="C9" s="58" t="s">
        <v>8</v>
      </c>
      <c r="D9" s="61">
        <v>0</v>
      </c>
      <c r="E9" s="86">
        <v>0</v>
      </c>
      <c r="F9" s="64">
        <v>100</v>
      </c>
      <c r="G9" s="65">
        <v>100</v>
      </c>
      <c r="H9" s="65">
        <v>100</v>
      </c>
      <c r="I9" s="65">
        <v>100</v>
      </c>
      <c r="J9" s="65">
        <v>100</v>
      </c>
      <c r="K9" s="65">
        <v>100</v>
      </c>
      <c r="L9" s="88">
        <v>100</v>
      </c>
      <c r="M9" s="88">
        <v>10</v>
      </c>
      <c r="N9" s="83">
        <v>100</v>
      </c>
      <c r="O9" s="88">
        <v>10</v>
      </c>
      <c r="P9" s="64">
        <v>99.871959027000003</v>
      </c>
      <c r="Q9" s="65">
        <v>99.767981438999996</v>
      </c>
      <c r="R9" s="65">
        <v>100</v>
      </c>
      <c r="S9" s="65">
        <v>99.871959027000003</v>
      </c>
      <c r="T9" s="65">
        <v>95.390524967999994</v>
      </c>
      <c r="U9" s="88">
        <v>98.980484892000007</v>
      </c>
      <c r="V9" s="66">
        <v>10</v>
      </c>
      <c r="W9" s="5">
        <v>10</v>
      </c>
      <c r="X9" s="64">
        <v>0</v>
      </c>
      <c r="Y9" s="65">
        <v>0</v>
      </c>
      <c r="Z9" s="65">
        <v>21.052631579</v>
      </c>
      <c r="AA9" s="88">
        <v>7.0175438595999999</v>
      </c>
      <c r="AB9" s="66">
        <v>0</v>
      </c>
      <c r="AC9" s="5">
        <v>5</v>
      </c>
      <c r="AD9" s="64">
        <v>92.829705505999996</v>
      </c>
      <c r="AE9" s="65">
        <v>51.216389245000002</v>
      </c>
      <c r="AF9" s="65">
        <v>49.551856594</v>
      </c>
      <c r="AG9" s="65">
        <v>49.551856594</v>
      </c>
      <c r="AH9" s="65">
        <v>99.352750809</v>
      </c>
      <c r="AI9" s="65">
        <v>99.352750809</v>
      </c>
      <c r="AJ9" s="7">
        <v>73.642551592999993</v>
      </c>
      <c r="AK9" s="66">
        <v>4</v>
      </c>
      <c r="AL9" s="91">
        <v>0</v>
      </c>
      <c r="AM9" s="61">
        <v>49</v>
      </c>
      <c r="AN9" s="7"/>
    </row>
    <row r="10" spans="2:40" x14ac:dyDescent="0.25">
      <c r="B10" s="76" t="s">
        <v>9</v>
      </c>
      <c r="C10" s="58" t="s">
        <v>10</v>
      </c>
      <c r="D10" s="61">
        <v>0</v>
      </c>
      <c r="E10" s="86">
        <v>0</v>
      </c>
      <c r="F10" s="64">
        <v>100</v>
      </c>
      <c r="G10" s="65">
        <v>100</v>
      </c>
      <c r="H10" s="65">
        <v>92.307692308</v>
      </c>
      <c r="I10" s="65">
        <v>99.038461538000007</v>
      </c>
      <c r="J10" s="65">
        <v>100</v>
      </c>
      <c r="K10" s="65">
        <v>100</v>
      </c>
      <c r="L10" s="88">
        <v>98.557692308</v>
      </c>
      <c r="M10" s="88">
        <v>10</v>
      </c>
      <c r="N10" s="83">
        <v>100</v>
      </c>
      <c r="O10" s="88">
        <v>10</v>
      </c>
      <c r="P10" s="64">
        <v>99.636363635999999</v>
      </c>
      <c r="Q10" s="65">
        <v>99.161073826000006</v>
      </c>
      <c r="R10" s="65">
        <v>100</v>
      </c>
      <c r="S10" s="65">
        <v>2.0909090908999999</v>
      </c>
      <c r="T10" s="65">
        <v>81.454545455000002</v>
      </c>
      <c r="U10" s="88">
        <v>76.468578401000002</v>
      </c>
      <c r="V10" s="66">
        <v>8</v>
      </c>
      <c r="W10" s="5">
        <v>10</v>
      </c>
      <c r="X10" s="64">
        <v>93.853427895999999</v>
      </c>
      <c r="Y10" s="65">
        <v>93.853427895999999</v>
      </c>
      <c r="Z10" s="65">
        <v>37.804878049000003</v>
      </c>
      <c r="AA10" s="88">
        <v>75.170577946999998</v>
      </c>
      <c r="AB10" s="66">
        <v>8</v>
      </c>
      <c r="AC10" s="5">
        <v>5</v>
      </c>
      <c r="AD10" s="64">
        <v>94.272727273000001</v>
      </c>
      <c r="AE10" s="65">
        <v>39.727272726999999</v>
      </c>
      <c r="AF10" s="65">
        <v>64.727272726999999</v>
      </c>
      <c r="AG10" s="65">
        <v>64.727272726999999</v>
      </c>
      <c r="AH10" s="65">
        <v>97.163120567000007</v>
      </c>
      <c r="AI10" s="65">
        <v>97.163120567000007</v>
      </c>
      <c r="AJ10" s="7">
        <v>76.296797764999994</v>
      </c>
      <c r="AK10" s="66">
        <v>4</v>
      </c>
      <c r="AL10" s="91">
        <v>0</v>
      </c>
      <c r="AM10" s="61">
        <v>55</v>
      </c>
      <c r="AN10" s="7"/>
    </row>
    <row r="11" spans="2:40" x14ac:dyDescent="0.25">
      <c r="B11" s="76" t="s">
        <v>11</v>
      </c>
      <c r="C11" s="58" t="s">
        <v>12</v>
      </c>
      <c r="D11" s="61">
        <v>0</v>
      </c>
      <c r="E11" s="86">
        <v>0</v>
      </c>
      <c r="F11" s="64">
        <v>100</v>
      </c>
      <c r="G11" s="65">
        <v>100</v>
      </c>
      <c r="H11" s="65">
        <v>90.066225165999995</v>
      </c>
      <c r="I11" s="65">
        <v>100</v>
      </c>
      <c r="J11" s="65">
        <v>94.039735098999998</v>
      </c>
      <c r="K11" s="65">
        <v>100</v>
      </c>
      <c r="L11" s="88">
        <v>97.350993376999995</v>
      </c>
      <c r="M11" s="88">
        <v>10</v>
      </c>
      <c r="N11" s="83">
        <v>96.026490065999994</v>
      </c>
      <c r="O11" s="88">
        <v>10</v>
      </c>
      <c r="P11" s="64">
        <v>99.934383202000006</v>
      </c>
      <c r="Q11" s="65">
        <v>99.793388429999993</v>
      </c>
      <c r="R11" s="65">
        <v>100</v>
      </c>
      <c r="S11" s="65">
        <v>99.934383202000006</v>
      </c>
      <c r="T11" s="65">
        <v>66.272965878999997</v>
      </c>
      <c r="U11" s="88">
        <v>93.187024143000002</v>
      </c>
      <c r="V11" s="66">
        <v>10</v>
      </c>
      <c r="W11" s="5">
        <v>10</v>
      </c>
      <c r="X11" s="64">
        <v>93.890020367000005</v>
      </c>
      <c r="Y11" s="65">
        <v>0</v>
      </c>
      <c r="Z11" s="65">
        <v>97.478991597000004</v>
      </c>
      <c r="AA11" s="88">
        <v>63.789670653999998</v>
      </c>
      <c r="AB11" s="66">
        <v>6</v>
      </c>
      <c r="AC11" s="5">
        <v>5</v>
      </c>
      <c r="AD11" s="64">
        <v>92.585301837000003</v>
      </c>
      <c r="AE11" s="65">
        <v>96.916010498999995</v>
      </c>
      <c r="AF11" s="65">
        <v>97.375328084000003</v>
      </c>
      <c r="AG11" s="65">
        <v>97.375328084000003</v>
      </c>
      <c r="AH11" s="65">
        <v>99.592668024000005</v>
      </c>
      <c r="AI11" s="65">
        <v>99.592668024000005</v>
      </c>
      <c r="AJ11" s="7">
        <v>97.239550758999997</v>
      </c>
      <c r="AK11" s="66">
        <v>5</v>
      </c>
      <c r="AL11" s="91">
        <v>0</v>
      </c>
      <c r="AM11" s="61">
        <v>56</v>
      </c>
      <c r="AN11" s="7"/>
    </row>
    <row r="12" spans="2:40" x14ac:dyDescent="0.25">
      <c r="B12" s="76" t="s">
        <v>13</v>
      </c>
      <c r="C12" s="58" t="s">
        <v>14</v>
      </c>
      <c r="D12" s="61">
        <v>0</v>
      </c>
      <c r="E12" s="86">
        <v>10</v>
      </c>
      <c r="F12" s="64">
        <v>100</v>
      </c>
      <c r="G12" s="65">
        <v>100</v>
      </c>
      <c r="H12" s="65">
        <v>88.983050847000001</v>
      </c>
      <c r="I12" s="65">
        <v>97.457627118999994</v>
      </c>
      <c r="J12" s="65">
        <v>100</v>
      </c>
      <c r="K12" s="65">
        <v>99.152542373000003</v>
      </c>
      <c r="L12" s="88">
        <v>97.598870055999996</v>
      </c>
      <c r="M12" s="88">
        <v>10</v>
      </c>
      <c r="N12" s="83">
        <v>100</v>
      </c>
      <c r="O12" s="88">
        <v>10</v>
      </c>
      <c r="P12" s="64">
        <v>95.429945880999995</v>
      </c>
      <c r="Q12" s="65">
        <v>95.624502784000001</v>
      </c>
      <c r="R12" s="65">
        <v>98.891352549999993</v>
      </c>
      <c r="S12" s="65">
        <v>93.385447986000003</v>
      </c>
      <c r="T12" s="65">
        <v>42.573662057</v>
      </c>
      <c r="U12" s="88">
        <v>85.180982251000003</v>
      </c>
      <c r="V12" s="66">
        <v>8</v>
      </c>
      <c r="W12" s="5">
        <v>10</v>
      </c>
      <c r="X12" s="64">
        <v>92.837465565000002</v>
      </c>
      <c r="Y12" s="65">
        <v>90.909090909</v>
      </c>
      <c r="Z12" s="65">
        <v>89.285714286000001</v>
      </c>
      <c r="AA12" s="88">
        <v>91.010756920000006</v>
      </c>
      <c r="AB12" s="66">
        <v>10</v>
      </c>
      <c r="AC12" s="5">
        <v>10</v>
      </c>
      <c r="AD12" s="64">
        <v>64.401683704000007</v>
      </c>
      <c r="AE12" s="65">
        <v>3.9085989176</v>
      </c>
      <c r="AF12" s="65">
        <v>4.2092603728000002</v>
      </c>
      <c r="AG12" s="65">
        <v>4.2092603728000002</v>
      </c>
      <c r="AH12" s="65">
        <v>2.2038567492999999</v>
      </c>
      <c r="AI12" s="65">
        <v>2.2038567492999999</v>
      </c>
      <c r="AJ12" s="7">
        <v>13.522752811</v>
      </c>
      <c r="AK12" s="66">
        <v>0</v>
      </c>
      <c r="AL12" s="91">
        <v>0</v>
      </c>
      <c r="AM12" s="61">
        <v>68</v>
      </c>
      <c r="AN12" s="7"/>
    </row>
    <row r="13" spans="2:40" x14ac:dyDescent="0.25">
      <c r="B13" s="76" t="s">
        <v>15</v>
      </c>
      <c r="C13" s="58" t="s">
        <v>3</v>
      </c>
      <c r="D13" s="61">
        <v>0</v>
      </c>
      <c r="E13" s="86">
        <v>0</v>
      </c>
      <c r="F13" s="64">
        <v>100</v>
      </c>
      <c r="G13" s="65">
        <v>100</v>
      </c>
      <c r="H13" s="65">
        <v>77.486910995000002</v>
      </c>
      <c r="I13" s="65">
        <v>100</v>
      </c>
      <c r="J13" s="65">
        <v>100</v>
      </c>
      <c r="K13" s="65">
        <v>100</v>
      </c>
      <c r="L13" s="88">
        <v>96.247818499000005</v>
      </c>
      <c r="M13" s="88">
        <v>10</v>
      </c>
      <c r="N13" s="83">
        <v>97.382198953</v>
      </c>
      <c r="O13" s="88">
        <v>10</v>
      </c>
      <c r="P13" s="64">
        <v>99.032992035999996</v>
      </c>
      <c r="Q13" s="65">
        <v>98.467087465999995</v>
      </c>
      <c r="R13" s="65">
        <v>99.850968703000007</v>
      </c>
      <c r="S13" s="65">
        <v>0.17064846419999999</v>
      </c>
      <c r="T13" s="65">
        <v>60.637087600000001</v>
      </c>
      <c r="U13" s="88">
        <v>71.631756854000002</v>
      </c>
      <c r="V13" s="66">
        <v>8</v>
      </c>
      <c r="W13" s="5">
        <v>10</v>
      </c>
      <c r="X13" s="64">
        <v>0</v>
      </c>
      <c r="Y13" s="65">
        <v>0</v>
      </c>
      <c r="Z13" s="65">
        <v>0</v>
      </c>
      <c r="AA13" s="88">
        <v>0</v>
      </c>
      <c r="AB13" s="66">
        <v>0</v>
      </c>
      <c r="AC13" s="5">
        <v>10</v>
      </c>
      <c r="AD13" s="64">
        <v>90.273037543000001</v>
      </c>
      <c r="AE13" s="65">
        <v>74.800910125000001</v>
      </c>
      <c r="AF13" s="65">
        <v>64.505119453999995</v>
      </c>
      <c r="AG13" s="65">
        <v>64.448236632999993</v>
      </c>
      <c r="AH13" s="65">
        <v>1.5817223198999999</v>
      </c>
      <c r="AI13" s="65">
        <v>1.5817223198999999</v>
      </c>
      <c r="AJ13" s="7">
        <v>49.531791398999999</v>
      </c>
      <c r="AK13" s="66">
        <v>1</v>
      </c>
      <c r="AL13" s="91">
        <v>0</v>
      </c>
      <c r="AM13" s="61">
        <v>49</v>
      </c>
      <c r="AN13" s="7"/>
    </row>
    <row r="14" spans="2:40" x14ac:dyDescent="0.25">
      <c r="B14" s="76" t="s">
        <v>16</v>
      </c>
      <c r="C14" s="58" t="s">
        <v>17</v>
      </c>
      <c r="D14" s="61">
        <v>0</v>
      </c>
      <c r="E14" s="86">
        <v>10</v>
      </c>
      <c r="F14" s="64">
        <v>100</v>
      </c>
      <c r="G14" s="65">
        <v>100</v>
      </c>
      <c r="H14" s="65">
        <v>100</v>
      </c>
      <c r="I14" s="65">
        <v>100</v>
      </c>
      <c r="J14" s="65">
        <v>100</v>
      </c>
      <c r="K14" s="65">
        <v>100</v>
      </c>
      <c r="L14" s="88">
        <v>100</v>
      </c>
      <c r="M14" s="88">
        <v>10</v>
      </c>
      <c r="N14" s="83">
        <v>97.222222221999999</v>
      </c>
      <c r="O14" s="88">
        <v>10</v>
      </c>
      <c r="P14" s="64">
        <v>94.059405940999994</v>
      </c>
      <c r="Q14" s="65">
        <v>89.285714286000001</v>
      </c>
      <c r="R14" s="65">
        <v>100</v>
      </c>
      <c r="S14" s="65">
        <v>58.415841583999999</v>
      </c>
      <c r="T14" s="65">
        <v>72.607260726000007</v>
      </c>
      <c r="U14" s="88">
        <v>82.873644506999995</v>
      </c>
      <c r="V14" s="66">
        <v>8</v>
      </c>
      <c r="W14" s="5">
        <v>10</v>
      </c>
      <c r="X14" s="64">
        <v>91.509433962000003</v>
      </c>
      <c r="Y14" s="65">
        <v>91.509433962000003</v>
      </c>
      <c r="Z14" s="65">
        <v>0</v>
      </c>
      <c r="AA14" s="88">
        <v>61.006289307999999</v>
      </c>
      <c r="AB14" s="66">
        <v>6</v>
      </c>
      <c r="AC14" s="5">
        <v>5</v>
      </c>
      <c r="AD14" s="64">
        <v>9.9009900989999995</v>
      </c>
      <c r="AE14" s="65">
        <v>40.924092408999996</v>
      </c>
      <c r="AF14" s="65">
        <v>41.254125412999997</v>
      </c>
      <c r="AG14" s="65">
        <v>41.254125412999997</v>
      </c>
      <c r="AH14" s="65">
        <v>100</v>
      </c>
      <c r="AI14" s="65">
        <v>100</v>
      </c>
      <c r="AJ14" s="7">
        <v>55.555555556000002</v>
      </c>
      <c r="AK14" s="66">
        <v>3</v>
      </c>
      <c r="AL14" s="91">
        <v>0</v>
      </c>
      <c r="AM14" s="61">
        <v>62</v>
      </c>
      <c r="AN14" s="7"/>
    </row>
    <row r="15" spans="2:40" x14ac:dyDescent="0.25">
      <c r="B15" s="76" t="s">
        <v>18</v>
      </c>
      <c r="C15" s="58" t="s">
        <v>19</v>
      </c>
      <c r="D15" s="61">
        <v>0</v>
      </c>
      <c r="E15" s="86">
        <v>0</v>
      </c>
      <c r="F15" s="64">
        <v>100</v>
      </c>
      <c r="G15" s="65">
        <v>100</v>
      </c>
      <c r="H15" s="65">
        <v>89.416058394000004</v>
      </c>
      <c r="I15" s="65">
        <v>99.270072992999999</v>
      </c>
      <c r="J15" s="65">
        <v>100</v>
      </c>
      <c r="K15" s="65">
        <v>98.540145984999995</v>
      </c>
      <c r="L15" s="88">
        <v>97.871046229000001</v>
      </c>
      <c r="M15" s="88">
        <v>10</v>
      </c>
      <c r="N15" s="83">
        <v>78.102189781000007</v>
      </c>
      <c r="O15" s="88">
        <v>8</v>
      </c>
      <c r="P15" s="64">
        <v>93.388429751999993</v>
      </c>
      <c r="Q15" s="65">
        <v>86.214442012999996</v>
      </c>
      <c r="R15" s="65">
        <v>99.472573839999995</v>
      </c>
      <c r="S15" s="65">
        <v>0.56818181820000002</v>
      </c>
      <c r="T15" s="65">
        <v>71.797520660999993</v>
      </c>
      <c r="U15" s="88">
        <v>70.288229616999999</v>
      </c>
      <c r="V15" s="66">
        <v>8</v>
      </c>
      <c r="W15" s="5">
        <v>10</v>
      </c>
      <c r="X15" s="64">
        <v>92.994350281999999</v>
      </c>
      <c r="Y15" s="65">
        <v>92.994350281999999</v>
      </c>
      <c r="Z15" s="65">
        <v>99.103139013000003</v>
      </c>
      <c r="AA15" s="88">
        <v>95.030613192999994</v>
      </c>
      <c r="AB15" s="66">
        <v>10</v>
      </c>
      <c r="AC15" s="5">
        <v>5</v>
      </c>
      <c r="AD15" s="64">
        <v>84.969008263999996</v>
      </c>
      <c r="AE15" s="65">
        <v>48.088842974999999</v>
      </c>
      <c r="AF15" s="65">
        <v>47.830578512000002</v>
      </c>
      <c r="AG15" s="65">
        <v>47.830578512000002</v>
      </c>
      <c r="AH15" s="65">
        <v>99.548022599000006</v>
      </c>
      <c r="AI15" s="65">
        <v>99.548022599000006</v>
      </c>
      <c r="AJ15" s="7">
        <v>71.30250891</v>
      </c>
      <c r="AK15" s="66">
        <v>4</v>
      </c>
      <c r="AL15" s="91">
        <v>0</v>
      </c>
      <c r="AM15" s="61">
        <v>55</v>
      </c>
      <c r="AN15" s="7"/>
    </row>
    <row r="16" spans="2:40" x14ac:dyDescent="0.25">
      <c r="B16" s="76" t="s">
        <v>20</v>
      </c>
      <c r="C16" s="58" t="s">
        <v>3</v>
      </c>
      <c r="D16" s="61">
        <v>0</v>
      </c>
      <c r="E16" s="86">
        <v>0</v>
      </c>
      <c r="F16" s="64">
        <v>100</v>
      </c>
      <c r="G16" s="65">
        <v>100</v>
      </c>
      <c r="H16" s="65">
        <v>80.555555556000002</v>
      </c>
      <c r="I16" s="65">
        <v>100</v>
      </c>
      <c r="J16" s="65">
        <v>97.222222221999999</v>
      </c>
      <c r="K16" s="65">
        <v>100</v>
      </c>
      <c r="L16" s="88">
        <v>96.296296295999994</v>
      </c>
      <c r="M16" s="88">
        <v>10</v>
      </c>
      <c r="N16" s="83">
        <v>100</v>
      </c>
      <c r="O16" s="88">
        <v>10</v>
      </c>
      <c r="P16" s="64">
        <v>100</v>
      </c>
      <c r="Q16" s="65">
        <v>100</v>
      </c>
      <c r="R16" s="65">
        <v>100</v>
      </c>
      <c r="S16" s="65">
        <v>0</v>
      </c>
      <c r="T16" s="65">
        <v>79.901960783999996</v>
      </c>
      <c r="U16" s="88">
        <v>75.980392156999997</v>
      </c>
      <c r="V16" s="66">
        <v>8</v>
      </c>
      <c r="W16" s="5">
        <v>10</v>
      </c>
      <c r="X16" s="64">
        <v>5.8823529411999997</v>
      </c>
      <c r="Y16" s="65">
        <v>5.8823529411999997</v>
      </c>
      <c r="Z16" s="65">
        <v>0</v>
      </c>
      <c r="AA16" s="88">
        <v>3.9215686275000001</v>
      </c>
      <c r="AB16" s="66">
        <v>0</v>
      </c>
      <c r="AC16" s="5">
        <v>10</v>
      </c>
      <c r="AD16" s="64">
        <v>54.901960784000003</v>
      </c>
      <c r="AE16" s="65">
        <v>21.078431373000001</v>
      </c>
      <c r="AF16" s="65">
        <v>20.098039216</v>
      </c>
      <c r="AG16" s="65">
        <v>20.588235294</v>
      </c>
      <c r="AH16" s="65">
        <v>9.4117647058999996</v>
      </c>
      <c r="AI16" s="65">
        <v>9.4117647058999996</v>
      </c>
      <c r="AJ16" s="7">
        <v>22.581699346000001</v>
      </c>
      <c r="AK16" s="66">
        <v>0</v>
      </c>
      <c r="AL16" s="91">
        <v>0</v>
      </c>
      <c r="AM16" s="61">
        <v>48</v>
      </c>
      <c r="AN16" s="7"/>
    </row>
    <row r="17" spans="2:40" x14ac:dyDescent="0.25">
      <c r="B17" s="76" t="s">
        <v>21</v>
      </c>
      <c r="C17" s="58" t="s">
        <v>14</v>
      </c>
      <c r="D17" s="61">
        <v>0</v>
      </c>
      <c r="E17" s="86">
        <v>0</v>
      </c>
      <c r="F17" s="64">
        <v>100</v>
      </c>
      <c r="G17" s="65">
        <v>100</v>
      </c>
      <c r="H17" s="65">
        <v>85.714285713999999</v>
      </c>
      <c r="I17" s="65">
        <v>97.619047619</v>
      </c>
      <c r="J17" s="65">
        <v>2.3809523810000002</v>
      </c>
      <c r="K17" s="65">
        <v>97.619047619</v>
      </c>
      <c r="L17" s="88">
        <v>80.555555556000002</v>
      </c>
      <c r="M17" s="88">
        <v>8</v>
      </c>
      <c r="N17" s="83">
        <v>19.047619048000001</v>
      </c>
      <c r="O17" s="88">
        <v>0</v>
      </c>
      <c r="P17" s="64">
        <v>98.72611465</v>
      </c>
      <c r="Q17" s="65">
        <v>100</v>
      </c>
      <c r="R17" s="65">
        <v>98.72611465</v>
      </c>
      <c r="S17" s="65">
        <v>98.72611465</v>
      </c>
      <c r="T17" s="65">
        <v>99.363057325</v>
      </c>
      <c r="U17" s="88">
        <v>99.108280254999997</v>
      </c>
      <c r="V17" s="66">
        <v>10</v>
      </c>
      <c r="W17" s="5">
        <v>10</v>
      </c>
      <c r="X17" s="64">
        <v>90.445859873000003</v>
      </c>
      <c r="Y17" s="65">
        <v>90.445859873000003</v>
      </c>
      <c r="Z17" s="65">
        <v>97.619047619</v>
      </c>
      <c r="AA17" s="88">
        <v>92.836922455000007</v>
      </c>
      <c r="AB17" s="66">
        <v>10</v>
      </c>
      <c r="AC17" s="5">
        <v>5</v>
      </c>
      <c r="AD17" s="64">
        <v>23.566878980999999</v>
      </c>
      <c r="AE17" s="65">
        <v>100</v>
      </c>
      <c r="AF17" s="65">
        <v>100</v>
      </c>
      <c r="AG17" s="65">
        <v>100</v>
      </c>
      <c r="AH17" s="65">
        <v>100</v>
      </c>
      <c r="AI17" s="65">
        <v>100</v>
      </c>
      <c r="AJ17" s="7">
        <v>87.261146496999999</v>
      </c>
      <c r="AK17" s="66">
        <v>4</v>
      </c>
      <c r="AL17" s="91">
        <v>0</v>
      </c>
      <c r="AM17" s="61">
        <v>47</v>
      </c>
      <c r="AN17" s="7"/>
    </row>
    <row r="18" spans="2:40" x14ac:dyDescent="0.25">
      <c r="B18" s="76" t="s">
        <v>22</v>
      </c>
      <c r="C18" s="58" t="s">
        <v>6</v>
      </c>
      <c r="D18" s="61">
        <v>0</v>
      </c>
      <c r="E18" s="86">
        <v>10</v>
      </c>
      <c r="F18" s="64">
        <v>100</v>
      </c>
      <c r="G18" s="65">
        <v>100</v>
      </c>
      <c r="H18" s="65">
        <v>98.550724638000005</v>
      </c>
      <c r="I18" s="65">
        <v>98.550724638000005</v>
      </c>
      <c r="J18" s="65">
        <v>99.275362318999996</v>
      </c>
      <c r="K18" s="65">
        <v>98.550724638000005</v>
      </c>
      <c r="L18" s="88">
        <v>99.154589372000004</v>
      </c>
      <c r="M18" s="88">
        <v>10</v>
      </c>
      <c r="N18" s="83">
        <v>100</v>
      </c>
      <c r="O18" s="88">
        <v>10</v>
      </c>
      <c r="P18" s="64">
        <v>99.555555556000002</v>
      </c>
      <c r="Q18" s="65">
        <v>98.952095807999996</v>
      </c>
      <c r="R18" s="65">
        <v>99.761336516</v>
      </c>
      <c r="S18" s="65">
        <v>64.088888889000003</v>
      </c>
      <c r="T18" s="65">
        <v>74.133333332999996</v>
      </c>
      <c r="U18" s="88">
        <v>87.298242020000004</v>
      </c>
      <c r="V18" s="66">
        <v>8</v>
      </c>
      <c r="W18" s="5">
        <v>10</v>
      </c>
      <c r="X18" s="64">
        <v>89.189189189000004</v>
      </c>
      <c r="Y18" s="65">
        <v>88.918918919000006</v>
      </c>
      <c r="Z18" s="65">
        <v>22.340425532000001</v>
      </c>
      <c r="AA18" s="88">
        <v>66.816177879999998</v>
      </c>
      <c r="AB18" s="66">
        <v>6</v>
      </c>
      <c r="AC18" s="5">
        <v>5</v>
      </c>
      <c r="AD18" s="64">
        <v>44.177777777999999</v>
      </c>
      <c r="AE18" s="65">
        <v>70.044444444000007</v>
      </c>
      <c r="AF18" s="65">
        <v>80</v>
      </c>
      <c r="AG18" s="65">
        <v>80.088888889000003</v>
      </c>
      <c r="AH18" s="65">
        <v>99.189189189000004</v>
      </c>
      <c r="AI18" s="65">
        <v>99.189189189000004</v>
      </c>
      <c r="AJ18" s="7">
        <v>78.781581582000001</v>
      </c>
      <c r="AK18" s="66">
        <v>4</v>
      </c>
      <c r="AL18" s="91">
        <v>0</v>
      </c>
      <c r="AM18" s="61">
        <v>63</v>
      </c>
      <c r="AN18" s="7"/>
    </row>
    <row r="19" spans="2:40" x14ac:dyDescent="0.25">
      <c r="B19" s="76" t="s">
        <v>23</v>
      </c>
      <c r="C19" s="58" t="s">
        <v>6</v>
      </c>
      <c r="D19" s="61">
        <v>0</v>
      </c>
      <c r="E19" s="86">
        <v>10</v>
      </c>
      <c r="F19" s="64">
        <v>100</v>
      </c>
      <c r="G19" s="65">
        <v>100</v>
      </c>
      <c r="H19" s="65">
        <v>85.123966941999996</v>
      </c>
      <c r="I19" s="65">
        <v>99.173553718999997</v>
      </c>
      <c r="J19" s="65">
        <v>100</v>
      </c>
      <c r="K19" s="65">
        <v>100</v>
      </c>
      <c r="L19" s="88">
        <v>97.382920110000001</v>
      </c>
      <c r="M19" s="88">
        <v>10</v>
      </c>
      <c r="N19" s="83">
        <v>98.347107437999995</v>
      </c>
      <c r="O19" s="88">
        <v>10</v>
      </c>
      <c r="P19" s="64">
        <v>99.301675978000006</v>
      </c>
      <c r="Q19" s="65">
        <v>98.432601880999997</v>
      </c>
      <c r="R19" s="65">
        <v>100</v>
      </c>
      <c r="S19" s="65">
        <v>99.301675978000006</v>
      </c>
      <c r="T19" s="65">
        <v>92.178770950000001</v>
      </c>
      <c r="U19" s="88">
        <v>97.842944957</v>
      </c>
      <c r="V19" s="66">
        <v>10</v>
      </c>
      <c r="W19" s="5">
        <v>10</v>
      </c>
      <c r="X19" s="64">
        <v>92.783505155</v>
      </c>
      <c r="Y19" s="65">
        <v>0.34364261169999999</v>
      </c>
      <c r="Z19" s="65">
        <v>100</v>
      </c>
      <c r="AA19" s="88">
        <v>64.375715921999998</v>
      </c>
      <c r="AB19" s="66">
        <v>6</v>
      </c>
      <c r="AC19" s="5">
        <v>10</v>
      </c>
      <c r="AD19" s="64">
        <v>18.435754190000001</v>
      </c>
      <c r="AE19" s="65">
        <v>52.513966480000001</v>
      </c>
      <c r="AF19" s="65">
        <v>98.324022346000007</v>
      </c>
      <c r="AG19" s="65">
        <v>98.044692737000005</v>
      </c>
      <c r="AH19" s="65">
        <v>99.656357388000004</v>
      </c>
      <c r="AI19" s="65">
        <v>100</v>
      </c>
      <c r="AJ19" s="7">
        <v>77.829132189999996</v>
      </c>
      <c r="AK19" s="66">
        <v>4</v>
      </c>
      <c r="AL19" s="91">
        <v>0</v>
      </c>
      <c r="AM19" s="61">
        <v>70</v>
      </c>
      <c r="AN19" s="7"/>
    </row>
    <row r="20" spans="2:40" x14ac:dyDescent="0.25">
      <c r="B20" s="76" t="s">
        <v>24</v>
      </c>
      <c r="C20" s="58" t="s">
        <v>8</v>
      </c>
      <c r="D20" s="61">
        <v>0</v>
      </c>
      <c r="E20" s="86">
        <v>0</v>
      </c>
      <c r="F20" s="64">
        <v>100</v>
      </c>
      <c r="G20" s="65">
        <v>100</v>
      </c>
      <c r="H20" s="65">
        <v>96.153846153999993</v>
      </c>
      <c r="I20" s="65">
        <v>100</v>
      </c>
      <c r="J20" s="65">
        <v>97.435897436000005</v>
      </c>
      <c r="K20" s="65">
        <v>100</v>
      </c>
      <c r="L20" s="88">
        <v>98.931623931999994</v>
      </c>
      <c r="M20" s="88">
        <v>10</v>
      </c>
      <c r="N20" s="83">
        <v>97.435897436000005</v>
      </c>
      <c r="O20" s="88">
        <v>10</v>
      </c>
      <c r="P20" s="64">
        <v>99.202127660000002</v>
      </c>
      <c r="Q20" s="65">
        <v>98.064516128999998</v>
      </c>
      <c r="R20" s="65">
        <v>100</v>
      </c>
      <c r="S20" s="65">
        <v>99.202127660000002</v>
      </c>
      <c r="T20" s="65">
        <v>73.138297871999995</v>
      </c>
      <c r="U20" s="88">
        <v>93.921413864000002</v>
      </c>
      <c r="V20" s="66">
        <v>10</v>
      </c>
      <c r="W20" s="5">
        <v>10</v>
      </c>
      <c r="X20" s="64">
        <v>90.452261307000001</v>
      </c>
      <c r="Y20" s="65">
        <v>90.452261307000001</v>
      </c>
      <c r="Z20" s="65">
        <v>81.428571429000002</v>
      </c>
      <c r="AA20" s="88">
        <v>87.444364680999996</v>
      </c>
      <c r="AB20" s="66">
        <v>8</v>
      </c>
      <c r="AC20" s="5">
        <v>5</v>
      </c>
      <c r="AD20" s="64">
        <v>86.702127660000002</v>
      </c>
      <c r="AE20" s="65">
        <v>98.936170212999997</v>
      </c>
      <c r="AF20" s="65">
        <v>98.404255319000001</v>
      </c>
      <c r="AG20" s="65">
        <v>98.404255319000001</v>
      </c>
      <c r="AH20" s="65">
        <v>100</v>
      </c>
      <c r="AI20" s="65">
        <v>100</v>
      </c>
      <c r="AJ20" s="7">
        <v>97.074468085000007</v>
      </c>
      <c r="AK20" s="66">
        <v>5</v>
      </c>
      <c r="AL20" s="91">
        <v>0</v>
      </c>
      <c r="AM20" s="61">
        <v>58</v>
      </c>
      <c r="AN20" s="7"/>
    </row>
    <row r="21" spans="2:40" x14ac:dyDescent="0.25">
      <c r="B21" s="76" t="s">
        <v>25</v>
      </c>
      <c r="C21" s="58" t="s">
        <v>12</v>
      </c>
      <c r="D21" s="62">
        <v>0</v>
      </c>
      <c r="E21" s="83">
        <v>0</v>
      </c>
      <c r="F21" s="67">
        <v>100</v>
      </c>
      <c r="G21" s="68">
        <v>100</v>
      </c>
      <c r="H21" s="68">
        <v>100</v>
      </c>
      <c r="I21" s="68">
        <v>100</v>
      </c>
      <c r="J21" s="68">
        <v>98.947368420999993</v>
      </c>
      <c r="K21" s="68">
        <v>100</v>
      </c>
      <c r="L21" s="88">
        <v>99.824561403999994</v>
      </c>
      <c r="M21" s="88">
        <v>10</v>
      </c>
      <c r="N21" s="83">
        <v>100</v>
      </c>
      <c r="O21" s="88">
        <v>10</v>
      </c>
      <c r="P21" s="67">
        <v>95.959595960000001</v>
      </c>
      <c r="Q21" s="68">
        <v>91.954022988999995</v>
      </c>
      <c r="R21" s="68">
        <v>100</v>
      </c>
      <c r="S21" s="68">
        <v>95.580808081000001</v>
      </c>
      <c r="T21" s="68">
        <v>79.166666667000001</v>
      </c>
      <c r="U21" s="88">
        <v>92.532218739000001</v>
      </c>
      <c r="V21" s="66">
        <v>10</v>
      </c>
      <c r="W21" s="88">
        <v>10</v>
      </c>
      <c r="X21" s="67">
        <v>90.243902438999996</v>
      </c>
      <c r="Y21" s="68">
        <v>90.243902438999996</v>
      </c>
      <c r="Z21" s="68">
        <v>98.795180723000001</v>
      </c>
      <c r="AA21" s="88">
        <v>93.094328533999999</v>
      </c>
      <c r="AB21" s="66">
        <v>10</v>
      </c>
      <c r="AC21" s="88">
        <v>5</v>
      </c>
      <c r="AD21" s="67">
        <v>92.550505051000002</v>
      </c>
      <c r="AE21" s="68">
        <v>95.328282827999999</v>
      </c>
      <c r="AF21" s="68">
        <v>66.287878788</v>
      </c>
      <c r="AG21" s="68">
        <v>66.287878788</v>
      </c>
      <c r="AH21" s="68">
        <v>100</v>
      </c>
      <c r="AI21" s="68">
        <v>100</v>
      </c>
      <c r="AJ21" s="88">
        <v>86.742424241999998</v>
      </c>
      <c r="AK21" s="66">
        <v>4</v>
      </c>
      <c r="AL21" s="66">
        <v>0</v>
      </c>
      <c r="AM21" s="62">
        <v>59</v>
      </c>
      <c r="AN21" s="7"/>
    </row>
    <row r="22" spans="2:40" x14ac:dyDescent="0.25">
      <c r="B22" s="76" t="s">
        <v>26</v>
      </c>
      <c r="C22" s="58" t="s">
        <v>6</v>
      </c>
      <c r="D22" s="61">
        <v>0</v>
      </c>
      <c r="E22" s="86">
        <v>0</v>
      </c>
      <c r="F22" s="64">
        <v>100</v>
      </c>
      <c r="G22" s="65">
        <v>100</v>
      </c>
      <c r="H22" s="65">
        <v>100</v>
      </c>
      <c r="I22" s="65">
        <v>100</v>
      </c>
      <c r="J22" s="65">
        <v>100</v>
      </c>
      <c r="K22" s="65">
        <v>100</v>
      </c>
      <c r="L22" s="88">
        <v>100</v>
      </c>
      <c r="M22" s="88">
        <v>10</v>
      </c>
      <c r="N22" s="83">
        <v>100</v>
      </c>
      <c r="O22" s="88">
        <v>10</v>
      </c>
      <c r="P22" s="64">
        <v>99.216710183000004</v>
      </c>
      <c r="Q22" s="65">
        <v>97.65625</v>
      </c>
      <c r="R22" s="65">
        <v>100</v>
      </c>
      <c r="S22" s="65">
        <v>99.216710183000004</v>
      </c>
      <c r="T22" s="65">
        <v>94.255874673999998</v>
      </c>
      <c r="U22" s="88">
        <v>98.069109007999998</v>
      </c>
      <c r="V22" s="66">
        <v>10</v>
      </c>
      <c r="W22" s="5">
        <v>10</v>
      </c>
      <c r="X22" s="64">
        <v>58.490566037999997</v>
      </c>
      <c r="Y22" s="65">
        <v>18.396226415000001</v>
      </c>
      <c r="Z22" s="65">
        <v>73.913043478000006</v>
      </c>
      <c r="AA22" s="88">
        <v>50.266611976999997</v>
      </c>
      <c r="AB22" s="66">
        <v>6</v>
      </c>
      <c r="AC22" s="5">
        <v>5</v>
      </c>
      <c r="AD22" s="64">
        <v>72.584856396999996</v>
      </c>
      <c r="AE22" s="65">
        <v>97.650130548000007</v>
      </c>
      <c r="AF22" s="65">
        <v>73.107049607999997</v>
      </c>
      <c r="AG22" s="65">
        <v>72.584856396999996</v>
      </c>
      <c r="AH22" s="65">
        <v>90.566037735999998</v>
      </c>
      <c r="AI22" s="65">
        <v>90.566037735999998</v>
      </c>
      <c r="AJ22" s="7">
        <v>82.843161404</v>
      </c>
      <c r="AK22" s="66">
        <v>4</v>
      </c>
      <c r="AL22" s="91">
        <v>0</v>
      </c>
      <c r="AM22" s="61">
        <v>55</v>
      </c>
      <c r="AN22" s="7"/>
    </row>
    <row r="23" spans="2:40" x14ac:dyDescent="0.25">
      <c r="B23" s="76" t="s">
        <v>27</v>
      </c>
      <c r="C23" s="58" t="s">
        <v>14</v>
      </c>
      <c r="D23" s="61">
        <v>10</v>
      </c>
      <c r="E23" s="86">
        <v>0</v>
      </c>
      <c r="F23" s="64">
        <v>100</v>
      </c>
      <c r="G23" s="65">
        <v>100</v>
      </c>
      <c r="H23" s="65">
        <v>88.165680472999995</v>
      </c>
      <c r="I23" s="65">
        <v>100</v>
      </c>
      <c r="J23" s="65">
        <v>95.266272189000006</v>
      </c>
      <c r="K23" s="65">
        <v>100</v>
      </c>
      <c r="L23" s="88">
        <v>97.238658776999998</v>
      </c>
      <c r="M23" s="88">
        <v>10</v>
      </c>
      <c r="N23" s="83">
        <v>95.857988165999998</v>
      </c>
      <c r="O23" s="88">
        <v>10</v>
      </c>
      <c r="P23" s="64">
        <v>98.885172797999999</v>
      </c>
      <c r="Q23" s="65">
        <v>97.826086957000001</v>
      </c>
      <c r="R23" s="65">
        <v>100</v>
      </c>
      <c r="S23" s="65">
        <v>98.996655517999997</v>
      </c>
      <c r="T23" s="65">
        <v>75.919732440999994</v>
      </c>
      <c r="U23" s="88">
        <v>94.325529543000002</v>
      </c>
      <c r="V23" s="66">
        <v>10</v>
      </c>
      <c r="W23" s="5">
        <v>10</v>
      </c>
      <c r="X23" s="64">
        <v>86.926605504999998</v>
      </c>
      <c r="Y23" s="65">
        <v>86.926605504999998</v>
      </c>
      <c r="Z23" s="65">
        <v>98.449612403000003</v>
      </c>
      <c r="AA23" s="88">
        <v>90.767607803999994</v>
      </c>
      <c r="AB23" s="66">
        <v>10</v>
      </c>
      <c r="AC23" s="5">
        <v>10</v>
      </c>
      <c r="AD23" s="64">
        <v>60.869565217000002</v>
      </c>
      <c r="AE23" s="65">
        <v>51.170568562</v>
      </c>
      <c r="AF23" s="65">
        <v>52.396878483999998</v>
      </c>
      <c r="AG23" s="65">
        <v>52.396878483999998</v>
      </c>
      <c r="AH23" s="65">
        <v>99.541284403999995</v>
      </c>
      <c r="AI23" s="65">
        <v>99.541284403999995</v>
      </c>
      <c r="AJ23" s="7">
        <v>69.319409926000006</v>
      </c>
      <c r="AK23" s="66">
        <v>3</v>
      </c>
      <c r="AL23" s="91">
        <v>0</v>
      </c>
      <c r="AM23" s="61">
        <v>73</v>
      </c>
      <c r="AN23" s="7"/>
    </row>
    <row r="24" spans="2:40" x14ac:dyDescent="0.25">
      <c r="B24" s="76" t="s">
        <v>103</v>
      </c>
      <c r="C24" s="58" t="s">
        <v>12</v>
      </c>
      <c r="D24" s="61">
        <v>0</v>
      </c>
      <c r="E24" s="86">
        <v>0</v>
      </c>
      <c r="F24" s="64">
        <v>0</v>
      </c>
      <c r="G24" s="65">
        <v>0</v>
      </c>
      <c r="H24" s="65">
        <v>0</v>
      </c>
      <c r="I24" s="65">
        <v>0</v>
      </c>
      <c r="J24" s="65">
        <v>0</v>
      </c>
      <c r="K24" s="65">
        <v>0</v>
      </c>
      <c r="L24" s="88">
        <v>0</v>
      </c>
      <c r="M24" s="88">
        <v>0</v>
      </c>
      <c r="N24" s="83">
        <v>0</v>
      </c>
      <c r="O24" s="88">
        <v>0</v>
      </c>
      <c r="P24" s="64">
        <v>0</v>
      </c>
      <c r="Q24" s="65">
        <v>0</v>
      </c>
      <c r="R24" s="65">
        <v>0</v>
      </c>
      <c r="S24" s="65">
        <v>0</v>
      </c>
      <c r="T24" s="65">
        <v>0</v>
      </c>
      <c r="U24" s="88">
        <v>0</v>
      </c>
      <c r="V24" s="66">
        <v>0</v>
      </c>
      <c r="W24" s="5">
        <v>0</v>
      </c>
      <c r="X24" s="64">
        <v>0</v>
      </c>
      <c r="Y24" s="65">
        <v>0</v>
      </c>
      <c r="Z24" s="65">
        <v>0</v>
      </c>
      <c r="AA24" s="88">
        <v>0</v>
      </c>
      <c r="AB24" s="66">
        <v>0</v>
      </c>
      <c r="AC24" s="5">
        <v>0</v>
      </c>
      <c r="AD24" s="64">
        <v>0</v>
      </c>
      <c r="AE24" s="65">
        <v>0</v>
      </c>
      <c r="AF24" s="65">
        <v>0</v>
      </c>
      <c r="AG24" s="65">
        <v>0</v>
      </c>
      <c r="AH24" s="65">
        <v>0</v>
      </c>
      <c r="AI24" s="65">
        <v>0</v>
      </c>
      <c r="AJ24" s="7">
        <v>0</v>
      </c>
      <c r="AK24" s="66">
        <v>0</v>
      </c>
      <c r="AL24" s="91">
        <v>0</v>
      </c>
      <c r="AM24" s="61">
        <v>0</v>
      </c>
      <c r="AN24" s="7"/>
    </row>
    <row r="25" spans="2:40" x14ac:dyDescent="0.25">
      <c r="B25" s="76" t="s">
        <v>28</v>
      </c>
      <c r="C25" s="58" t="s">
        <v>12</v>
      </c>
      <c r="D25" s="61">
        <v>0</v>
      </c>
      <c r="E25" s="86">
        <v>10</v>
      </c>
      <c r="F25" s="64">
        <v>100</v>
      </c>
      <c r="G25" s="65">
        <v>100</v>
      </c>
      <c r="H25" s="65">
        <v>97.674418605</v>
      </c>
      <c r="I25" s="65">
        <v>100</v>
      </c>
      <c r="J25" s="65">
        <v>90.697674418999995</v>
      </c>
      <c r="K25" s="65">
        <v>100</v>
      </c>
      <c r="L25" s="88">
        <v>98.062015504000001</v>
      </c>
      <c r="M25" s="88">
        <v>10</v>
      </c>
      <c r="N25" s="83">
        <v>93.023255813999995</v>
      </c>
      <c r="O25" s="88">
        <v>10</v>
      </c>
      <c r="P25" s="64">
        <v>99.277978339000001</v>
      </c>
      <c r="Q25" s="65">
        <v>98.666666667000001</v>
      </c>
      <c r="R25" s="65">
        <v>100</v>
      </c>
      <c r="S25" s="65">
        <v>4.8736462094000004</v>
      </c>
      <c r="T25" s="65">
        <v>73.465703970999996</v>
      </c>
      <c r="U25" s="88">
        <v>75.256799036999993</v>
      </c>
      <c r="V25" s="66">
        <v>8</v>
      </c>
      <c r="W25" s="5">
        <v>10</v>
      </c>
      <c r="X25" s="64">
        <v>90.789473684000001</v>
      </c>
      <c r="Y25" s="65">
        <v>0</v>
      </c>
      <c r="Z25" s="65">
        <v>100</v>
      </c>
      <c r="AA25" s="88">
        <v>63.596491227999998</v>
      </c>
      <c r="AB25" s="66">
        <v>6</v>
      </c>
      <c r="AC25" s="5">
        <v>5</v>
      </c>
      <c r="AD25" s="64">
        <v>42.238267147999998</v>
      </c>
      <c r="AE25" s="65">
        <v>44.584837544999999</v>
      </c>
      <c r="AF25" s="65">
        <v>83.574007219999999</v>
      </c>
      <c r="AG25" s="65">
        <v>83.032490975000002</v>
      </c>
      <c r="AH25" s="65">
        <v>99.561403509000002</v>
      </c>
      <c r="AI25" s="65">
        <v>99.561403509000002</v>
      </c>
      <c r="AJ25" s="7">
        <v>75.425401651000001</v>
      </c>
      <c r="AK25" s="66">
        <v>4</v>
      </c>
      <c r="AL25" s="91">
        <v>0</v>
      </c>
      <c r="AM25" s="61">
        <v>63</v>
      </c>
      <c r="AN25" s="7"/>
    </row>
    <row r="26" spans="2:40" x14ac:dyDescent="0.25">
      <c r="B26" s="76" t="s">
        <v>29</v>
      </c>
      <c r="C26" s="58" t="s">
        <v>8</v>
      </c>
      <c r="D26" s="61">
        <v>0</v>
      </c>
      <c r="E26" s="86">
        <v>0</v>
      </c>
      <c r="F26" s="64">
        <v>100</v>
      </c>
      <c r="G26" s="65">
        <v>100</v>
      </c>
      <c r="H26" s="65">
        <v>99.056603773999996</v>
      </c>
      <c r="I26" s="65">
        <v>100</v>
      </c>
      <c r="J26" s="65">
        <v>100</v>
      </c>
      <c r="K26" s="65">
        <v>100</v>
      </c>
      <c r="L26" s="88">
        <v>99.842767296000005</v>
      </c>
      <c r="M26" s="88">
        <v>10</v>
      </c>
      <c r="N26" s="83">
        <v>99.056603773999996</v>
      </c>
      <c r="O26" s="88">
        <v>10</v>
      </c>
      <c r="P26" s="64">
        <v>99.571275455999995</v>
      </c>
      <c r="Q26" s="65">
        <v>99.803149606000005</v>
      </c>
      <c r="R26" s="65">
        <v>98.740554156000002</v>
      </c>
      <c r="S26" s="65">
        <v>99.356913183000003</v>
      </c>
      <c r="T26" s="65">
        <v>71.382636656000003</v>
      </c>
      <c r="U26" s="88">
        <v>93.770905811000006</v>
      </c>
      <c r="V26" s="66">
        <v>10</v>
      </c>
      <c r="W26" s="5">
        <v>10</v>
      </c>
      <c r="X26" s="64">
        <v>0</v>
      </c>
      <c r="Y26" s="65">
        <v>0</v>
      </c>
      <c r="Z26" s="65">
        <v>18.987341772000001</v>
      </c>
      <c r="AA26" s="88">
        <v>6.3291139240999996</v>
      </c>
      <c r="AB26" s="66">
        <v>0</v>
      </c>
      <c r="AC26" s="5">
        <v>5</v>
      </c>
      <c r="AD26" s="64">
        <v>70.525187567000003</v>
      </c>
      <c r="AE26" s="65">
        <v>50.053590567999997</v>
      </c>
      <c r="AF26" s="65">
        <v>50.26795284</v>
      </c>
      <c r="AG26" s="65">
        <v>50.26795284</v>
      </c>
      <c r="AH26" s="65">
        <v>99.720670390999999</v>
      </c>
      <c r="AI26" s="65">
        <v>99.720670390999999</v>
      </c>
      <c r="AJ26" s="7">
        <v>70.092670765999998</v>
      </c>
      <c r="AK26" s="66">
        <v>4</v>
      </c>
      <c r="AL26" s="91">
        <v>0</v>
      </c>
      <c r="AM26" s="61">
        <v>49</v>
      </c>
      <c r="AN26" s="7"/>
    </row>
    <row r="27" spans="2:40" x14ac:dyDescent="0.25">
      <c r="B27" s="76" t="s">
        <v>30</v>
      </c>
      <c r="C27" s="58" t="s">
        <v>14</v>
      </c>
      <c r="D27" s="61">
        <v>0</v>
      </c>
      <c r="E27" s="86">
        <v>0</v>
      </c>
      <c r="F27" s="64">
        <v>100</v>
      </c>
      <c r="G27" s="65">
        <v>100</v>
      </c>
      <c r="H27" s="65">
        <v>94.444444443999998</v>
      </c>
      <c r="I27" s="65">
        <v>100</v>
      </c>
      <c r="J27" s="65">
        <v>36.111111111</v>
      </c>
      <c r="K27" s="65">
        <v>100</v>
      </c>
      <c r="L27" s="88">
        <v>88.425925926000005</v>
      </c>
      <c r="M27" s="88">
        <v>8</v>
      </c>
      <c r="N27" s="83"/>
      <c r="O27" s="88">
        <v>0</v>
      </c>
      <c r="P27" s="64">
        <v>98.227848101000006</v>
      </c>
      <c r="Q27" s="65">
        <v>98.780487805000007</v>
      </c>
      <c r="R27" s="65">
        <v>100</v>
      </c>
      <c r="S27" s="65">
        <v>2.7848101266</v>
      </c>
      <c r="T27" s="65">
        <v>69.873417721999999</v>
      </c>
      <c r="U27" s="88">
        <v>73.933312751000003</v>
      </c>
      <c r="V27" s="66">
        <v>8</v>
      </c>
      <c r="W27" s="5">
        <v>10</v>
      </c>
      <c r="X27" s="64">
        <v>93.893129771000005</v>
      </c>
      <c r="Y27" s="65">
        <v>93.893129771000005</v>
      </c>
      <c r="Z27" s="65">
        <v>100</v>
      </c>
      <c r="AA27" s="88">
        <v>95.928753181000005</v>
      </c>
      <c r="AB27" s="66">
        <v>10</v>
      </c>
      <c r="AC27" s="5">
        <v>5</v>
      </c>
      <c r="AD27" s="64">
        <v>90.379746835000006</v>
      </c>
      <c r="AE27" s="65">
        <v>32.658227848000003</v>
      </c>
      <c r="AF27" s="65">
        <v>48.354430379999997</v>
      </c>
      <c r="AG27" s="65">
        <v>48.101265822999999</v>
      </c>
      <c r="AH27" s="65">
        <v>99.236641220999999</v>
      </c>
      <c r="AI27" s="65">
        <v>99.236641220999999</v>
      </c>
      <c r="AJ27" s="7">
        <v>69.661158888000003</v>
      </c>
      <c r="AK27" s="66">
        <v>3</v>
      </c>
      <c r="AL27" s="91">
        <v>0</v>
      </c>
      <c r="AM27" s="61">
        <v>44</v>
      </c>
      <c r="AN27" s="7"/>
    </row>
    <row r="28" spans="2:40" x14ac:dyDescent="0.25">
      <c r="B28" s="76" t="s">
        <v>31</v>
      </c>
      <c r="C28" s="58" t="s">
        <v>10</v>
      </c>
      <c r="D28" s="61">
        <v>0</v>
      </c>
      <c r="E28" s="86">
        <v>0</v>
      </c>
      <c r="F28" s="64">
        <v>100</v>
      </c>
      <c r="G28" s="65">
        <v>100</v>
      </c>
      <c r="H28" s="65">
        <v>95.808383234000004</v>
      </c>
      <c r="I28" s="65">
        <v>100</v>
      </c>
      <c r="J28" s="65">
        <v>100</v>
      </c>
      <c r="K28" s="65">
        <v>97.005988024000004</v>
      </c>
      <c r="L28" s="88">
        <v>98.80239521</v>
      </c>
      <c r="M28" s="88">
        <v>10</v>
      </c>
      <c r="N28" s="83">
        <v>98.80239521</v>
      </c>
      <c r="O28" s="88">
        <v>10</v>
      </c>
      <c r="P28" s="64">
        <v>99.836601306999995</v>
      </c>
      <c r="Q28" s="65">
        <v>99.849849849999998</v>
      </c>
      <c r="R28" s="65">
        <v>100</v>
      </c>
      <c r="S28" s="65">
        <v>99.836601306999995</v>
      </c>
      <c r="T28" s="65">
        <v>67.565359477000001</v>
      </c>
      <c r="U28" s="88">
        <v>93.417682388000003</v>
      </c>
      <c r="V28" s="66">
        <v>10</v>
      </c>
      <c r="W28" s="5">
        <v>10</v>
      </c>
      <c r="X28" s="64">
        <v>94.327731091999993</v>
      </c>
      <c r="Y28" s="65">
        <v>0.42016806719999999</v>
      </c>
      <c r="Z28" s="65">
        <v>83.739837398000006</v>
      </c>
      <c r="AA28" s="88">
        <v>59.495912185999998</v>
      </c>
      <c r="AB28" s="66">
        <v>6</v>
      </c>
      <c r="AC28" s="5">
        <v>5</v>
      </c>
      <c r="AD28" s="64">
        <v>96.813725489999996</v>
      </c>
      <c r="AE28" s="65">
        <v>97.794117646999993</v>
      </c>
      <c r="AF28" s="65">
        <v>97.630718954000002</v>
      </c>
      <c r="AG28" s="65">
        <v>97.630718954000002</v>
      </c>
      <c r="AH28" s="65">
        <v>100</v>
      </c>
      <c r="AI28" s="65">
        <v>100</v>
      </c>
      <c r="AJ28" s="7">
        <v>98.311546840999995</v>
      </c>
      <c r="AK28" s="66">
        <v>5</v>
      </c>
      <c r="AL28" s="91">
        <v>0</v>
      </c>
      <c r="AM28" s="61">
        <v>56</v>
      </c>
      <c r="AN28" s="7"/>
    </row>
    <row r="29" spans="2:40" x14ac:dyDescent="0.25">
      <c r="B29" s="76" t="s">
        <v>32</v>
      </c>
      <c r="C29" s="58" t="s">
        <v>19</v>
      </c>
      <c r="D29" s="61">
        <v>10</v>
      </c>
      <c r="E29" s="86">
        <v>0</v>
      </c>
      <c r="F29" s="64">
        <v>100</v>
      </c>
      <c r="G29" s="65">
        <v>100</v>
      </c>
      <c r="H29" s="65">
        <v>89.078498293999999</v>
      </c>
      <c r="I29" s="65">
        <v>100</v>
      </c>
      <c r="J29" s="65">
        <v>97.269624573000002</v>
      </c>
      <c r="K29" s="65">
        <v>100</v>
      </c>
      <c r="L29" s="88">
        <v>97.724687144000001</v>
      </c>
      <c r="M29" s="88">
        <v>10</v>
      </c>
      <c r="N29" s="83">
        <v>85.324232081999995</v>
      </c>
      <c r="O29" s="88">
        <v>8</v>
      </c>
      <c r="P29" s="64">
        <v>98.526832690000006</v>
      </c>
      <c r="Q29" s="65">
        <v>97.501734905999996</v>
      </c>
      <c r="R29" s="65">
        <v>99.448818897999999</v>
      </c>
      <c r="S29" s="65">
        <v>98.491757277999994</v>
      </c>
      <c r="T29" s="65">
        <v>68.747807786999999</v>
      </c>
      <c r="U29" s="88">
        <v>92.543390312</v>
      </c>
      <c r="V29" s="66">
        <v>10</v>
      </c>
      <c r="W29" s="5">
        <v>10</v>
      </c>
      <c r="X29" s="64">
        <v>87.996545768999994</v>
      </c>
      <c r="Y29" s="65">
        <v>87.996545768999994</v>
      </c>
      <c r="Z29" s="65">
        <v>95.979899497000005</v>
      </c>
      <c r="AA29" s="88">
        <v>90.657663678000006</v>
      </c>
      <c r="AB29" s="66">
        <v>10</v>
      </c>
      <c r="AC29" s="5">
        <v>10</v>
      </c>
      <c r="AD29" s="64">
        <v>60.890915468000003</v>
      </c>
      <c r="AE29" s="65">
        <v>44.826376709999998</v>
      </c>
      <c r="AF29" s="65">
        <v>45.773412837999999</v>
      </c>
      <c r="AG29" s="65">
        <v>45.773412837999999</v>
      </c>
      <c r="AH29" s="65">
        <v>99.309153713000001</v>
      </c>
      <c r="AI29" s="65">
        <v>99.309153713000001</v>
      </c>
      <c r="AJ29" s="7">
        <v>65.980404213</v>
      </c>
      <c r="AK29" s="66">
        <v>3</v>
      </c>
      <c r="AL29" s="91">
        <v>0</v>
      </c>
      <c r="AM29" s="61">
        <v>71</v>
      </c>
      <c r="AN29" s="7"/>
    </row>
    <row r="30" spans="2:40" x14ac:dyDescent="0.25">
      <c r="B30" s="76" t="s">
        <v>33</v>
      </c>
      <c r="C30" s="58" t="s">
        <v>19</v>
      </c>
      <c r="D30" s="61">
        <v>0</v>
      </c>
      <c r="E30" s="86">
        <v>10</v>
      </c>
      <c r="F30" s="64">
        <v>100</v>
      </c>
      <c r="G30" s="65">
        <v>100</v>
      </c>
      <c r="H30" s="65">
        <v>80.769230769000004</v>
      </c>
      <c r="I30" s="65">
        <v>92.948717948999999</v>
      </c>
      <c r="J30" s="65">
        <v>92.948717948999999</v>
      </c>
      <c r="K30" s="65">
        <v>99.358974359000001</v>
      </c>
      <c r="L30" s="88">
        <v>94.337606837999999</v>
      </c>
      <c r="M30" s="88">
        <v>10</v>
      </c>
      <c r="N30" s="83">
        <v>98.717948718000002</v>
      </c>
      <c r="O30" s="88">
        <v>10</v>
      </c>
      <c r="P30" s="64">
        <v>98.007795583000004</v>
      </c>
      <c r="Q30" s="65">
        <v>97.262059973999996</v>
      </c>
      <c r="R30" s="65">
        <v>100</v>
      </c>
      <c r="S30" s="65">
        <v>98.094413165999995</v>
      </c>
      <c r="T30" s="65">
        <v>55.002165439999999</v>
      </c>
      <c r="U30" s="88">
        <v>89.673286832000002</v>
      </c>
      <c r="V30" s="66">
        <v>8</v>
      </c>
      <c r="W30" s="5">
        <v>10</v>
      </c>
      <c r="X30" s="64">
        <v>0.4243281471</v>
      </c>
      <c r="Y30" s="65">
        <v>0.2828854314</v>
      </c>
      <c r="Z30" s="65">
        <v>0</v>
      </c>
      <c r="AA30" s="88">
        <v>0.23573785950000001</v>
      </c>
      <c r="AB30" s="66">
        <v>0</v>
      </c>
      <c r="AC30" s="5">
        <v>5</v>
      </c>
      <c r="AD30" s="64">
        <v>85.231702036000001</v>
      </c>
      <c r="AE30" s="65">
        <v>1.8189692507999999</v>
      </c>
      <c r="AF30" s="65">
        <v>2.0788220008999998</v>
      </c>
      <c r="AG30" s="65">
        <v>2.0788220008999998</v>
      </c>
      <c r="AH30" s="65">
        <v>3.9603960396</v>
      </c>
      <c r="AI30" s="65">
        <v>3.9603960396</v>
      </c>
      <c r="AJ30" s="7">
        <v>16.521517894999999</v>
      </c>
      <c r="AK30" s="66">
        <v>0</v>
      </c>
      <c r="AL30" s="91">
        <v>0</v>
      </c>
      <c r="AM30" s="61">
        <v>53</v>
      </c>
      <c r="AN30" s="7"/>
    </row>
    <row r="31" spans="2:40" x14ac:dyDescent="0.25">
      <c r="B31" s="76" t="s">
        <v>34</v>
      </c>
      <c r="C31" s="58" t="s">
        <v>19</v>
      </c>
      <c r="D31" s="61">
        <v>10</v>
      </c>
      <c r="E31" s="86">
        <v>10</v>
      </c>
      <c r="F31" s="64">
        <v>100</v>
      </c>
      <c r="G31" s="65">
        <v>100</v>
      </c>
      <c r="H31" s="65">
        <v>95.566502463000006</v>
      </c>
      <c r="I31" s="65">
        <v>100</v>
      </c>
      <c r="J31" s="65">
        <v>97.536945813000003</v>
      </c>
      <c r="K31" s="65">
        <v>100</v>
      </c>
      <c r="L31" s="88">
        <v>98.850574713</v>
      </c>
      <c r="M31" s="88">
        <v>10</v>
      </c>
      <c r="N31" s="83">
        <v>98.522167487999994</v>
      </c>
      <c r="O31" s="88">
        <v>10</v>
      </c>
      <c r="P31" s="64">
        <v>99.497847919999998</v>
      </c>
      <c r="Q31" s="65">
        <v>99.823321555000007</v>
      </c>
      <c r="R31" s="65">
        <v>99.354005168</v>
      </c>
      <c r="S31" s="65">
        <v>99.569583930999997</v>
      </c>
      <c r="T31" s="65">
        <v>81.850789096</v>
      </c>
      <c r="U31" s="88">
        <v>96.019109533999995</v>
      </c>
      <c r="V31" s="66">
        <v>10</v>
      </c>
      <c r="W31" s="5">
        <v>10</v>
      </c>
      <c r="X31" s="64">
        <v>90.974212034000004</v>
      </c>
      <c r="Y31" s="65">
        <v>90.974212034000004</v>
      </c>
      <c r="Z31" s="65">
        <v>99.371069181999999</v>
      </c>
      <c r="AA31" s="88">
        <v>93.773164417000004</v>
      </c>
      <c r="AB31" s="66">
        <v>10</v>
      </c>
      <c r="AC31" s="5">
        <v>10</v>
      </c>
      <c r="AD31" s="64">
        <v>17.073170732000001</v>
      </c>
      <c r="AE31" s="65">
        <v>56.097560975999997</v>
      </c>
      <c r="AF31" s="65">
        <v>56.814921089999999</v>
      </c>
      <c r="AG31" s="65">
        <v>56.814921089999999</v>
      </c>
      <c r="AH31" s="65">
        <v>99.856733524000006</v>
      </c>
      <c r="AI31" s="65">
        <v>99.856733524000006</v>
      </c>
      <c r="AJ31" s="7">
        <v>64.419006823000004</v>
      </c>
      <c r="AK31" s="66">
        <v>3</v>
      </c>
      <c r="AL31" s="91">
        <v>0</v>
      </c>
      <c r="AM31" s="61">
        <v>83</v>
      </c>
      <c r="AN31" s="7"/>
    </row>
    <row r="32" spans="2:40" x14ac:dyDescent="0.25">
      <c r="B32" s="76" t="s">
        <v>35</v>
      </c>
      <c r="C32" s="58" t="s">
        <v>19</v>
      </c>
      <c r="D32" s="61">
        <v>0</v>
      </c>
      <c r="E32" s="86">
        <v>10</v>
      </c>
      <c r="F32" s="64">
        <v>100</v>
      </c>
      <c r="G32" s="65">
        <v>100</v>
      </c>
      <c r="H32" s="65">
        <v>83.935742972</v>
      </c>
      <c r="I32" s="65">
        <v>100</v>
      </c>
      <c r="J32" s="65">
        <v>100</v>
      </c>
      <c r="K32" s="65">
        <v>100</v>
      </c>
      <c r="L32" s="88">
        <v>97.322623828999994</v>
      </c>
      <c r="M32" s="88">
        <v>10</v>
      </c>
      <c r="N32" s="83">
        <v>77.510040161000006</v>
      </c>
      <c r="O32" s="88">
        <v>8</v>
      </c>
      <c r="P32" s="64">
        <v>99.462365590999994</v>
      </c>
      <c r="Q32" s="65">
        <v>99.015748031000001</v>
      </c>
      <c r="R32" s="65">
        <v>99.880810488999998</v>
      </c>
      <c r="S32" s="65">
        <v>99.379652605000004</v>
      </c>
      <c r="T32" s="65">
        <v>73.738626964000005</v>
      </c>
      <c r="U32" s="88">
        <v>94.295440736000003</v>
      </c>
      <c r="V32" s="66">
        <v>10</v>
      </c>
      <c r="W32" s="5">
        <v>10</v>
      </c>
      <c r="X32" s="64">
        <v>90.992167101999996</v>
      </c>
      <c r="Y32" s="65">
        <v>90.992167101999996</v>
      </c>
      <c r="Z32" s="65">
        <v>0</v>
      </c>
      <c r="AA32" s="88">
        <v>60.661444735000003</v>
      </c>
      <c r="AB32" s="66">
        <v>6</v>
      </c>
      <c r="AC32" s="5">
        <v>5</v>
      </c>
      <c r="AD32" s="64">
        <v>6.6170388751000004</v>
      </c>
      <c r="AE32" s="65">
        <v>34.987593052000001</v>
      </c>
      <c r="AF32" s="65">
        <v>94.210090984000004</v>
      </c>
      <c r="AG32" s="65">
        <v>94.168734490999995</v>
      </c>
      <c r="AH32" s="65">
        <v>100</v>
      </c>
      <c r="AI32" s="65">
        <v>100</v>
      </c>
      <c r="AJ32" s="7">
        <v>71.663909567000005</v>
      </c>
      <c r="AK32" s="66">
        <v>4</v>
      </c>
      <c r="AL32" s="91">
        <v>0</v>
      </c>
      <c r="AM32" s="61">
        <v>63</v>
      </c>
      <c r="AN32" s="7"/>
    </row>
    <row r="33" spans="2:40" x14ac:dyDescent="0.25">
      <c r="B33" s="76" t="s">
        <v>36</v>
      </c>
      <c r="C33" s="58" t="s">
        <v>19</v>
      </c>
      <c r="D33" s="61">
        <v>0</v>
      </c>
      <c r="E33" s="86">
        <v>0</v>
      </c>
      <c r="F33" s="64">
        <v>100</v>
      </c>
      <c r="G33" s="65">
        <v>100</v>
      </c>
      <c r="H33" s="65">
        <v>91.666666667000001</v>
      </c>
      <c r="I33" s="65">
        <v>100</v>
      </c>
      <c r="J33" s="65">
        <v>100</v>
      </c>
      <c r="K33" s="65">
        <v>100</v>
      </c>
      <c r="L33" s="88">
        <v>98.611111111</v>
      </c>
      <c r="M33" s="88">
        <v>10</v>
      </c>
      <c r="N33" s="83">
        <v>100</v>
      </c>
      <c r="O33" s="88">
        <v>10</v>
      </c>
      <c r="P33" s="64">
        <v>97.894736842</v>
      </c>
      <c r="Q33" s="65">
        <v>97.319587628999997</v>
      </c>
      <c r="R33" s="65">
        <v>98.795180723000001</v>
      </c>
      <c r="S33" s="65">
        <v>1.1695906433000001</v>
      </c>
      <c r="T33" s="65">
        <v>85.263157895000006</v>
      </c>
      <c r="U33" s="88">
        <v>76.088450746000007</v>
      </c>
      <c r="V33" s="66">
        <v>8</v>
      </c>
      <c r="W33" s="5">
        <v>10</v>
      </c>
      <c r="X33" s="64">
        <v>93.114754098000006</v>
      </c>
      <c r="Y33" s="65">
        <v>91.803278688999995</v>
      </c>
      <c r="Z33" s="65">
        <v>53.623188405999997</v>
      </c>
      <c r="AA33" s="88">
        <v>79.513740397999996</v>
      </c>
      <c r="AB33" s="66">
        <v>8</v>
      </c>
      <c r="AC33" s="5">
        <v>5</v>
      </c>
      <c r="AD33" s="64">
        <v>95.672514620000001</v>
      </c>
      <c r="AE33" s="65">
        <v>37.777777778000001</v>
      </c>
      <c r="AF33" s="65">
        <v>90.643274853999998</v>
      </c>
      <c r="AG33" s="65">
        <v>90.643274853999998</v>
      </c>
      <c r="AH33" s="65">
        <v>98.360655738000005</v>
      </c>
      <c r="AI33" s="65">
        <v>98.360655738000005</v>
      </c>
      <c r="AJ33" s="7">
        <v>85.243025596999999</v>
      </c>
      <c r="AK33" s="66">
        <v>4</v>
      </c>
      <c r="AL33" s="91">
        <v>0</v>
      </c>
      <c r="AM33" s="61">
        <v>55</v>
      </c>
      <c r="AN33" s="7"/>
    </row>
    <row r="34" spans="2:40" x14ac:dyDescent="0.25">
      <c r="B34" s="76" t="s">
        <v>37</v>
      </c>
      <c r="C34" s="58" t="s">
        <v>19</v>
      </c>
      <c r="D34" s="61">
        <v>0</v>
      </c>
      <c r="E34" s="86">
        <v>0</v>
      </c>
      <c r="F34" s="64">
        <v>100</v>
      </c>
      <c r="G34" s="65">
        <v>100</v>
      </c>
      <c r="H34" s="65">
        <v>99.739583332999999</v>
      </c>
      <c r="I34" s="65">
        <v>99.739583332999999</v>
      </c>
      <c r="J34" s="65">
        <v>99.739583332999999</v>
      </c>
      <c r="K34" s="65">
        <v>99.739583332999999</v>
      </c>
      <c r="L34" s="88">
        <v>99.826388889</v>
      </c>
      <c r="M34" s="88">
        <v>10</v>
      </c>
      <c r="N34" s="83">
        <v>99.739583332999999</v>
      </c>
      <c r="O34" s="88">
        <v>10</v>
      </c>
      <c r="P34" s="64">
        <v>93.601765029999996</v>
      </c>
      <c r="Q34" s="65">
        <v>96.141176470999994</v>
      </c>
      <c r="R34" s="65">
        <v>95.557074503999999</v>
      </c>
      <c r="S34" s="65">
        <v>0.24820739110000001</v>
      </c>
      <c r="T34" s="65">
        <v>58.687258687000003</v>
      </c>
      <c r="U34" s="88">
        <v>68.847096417000003</v>
      </c>
      <c r="V34" s="66">
        <v>6</v>
      </c>
      <c r="W34" s="5">
        <v>10</v>
      </c>
      <c r="X34" s="64">
        <v>72.006102212000002</v>
      </c>
      <c r="Y34" s="65">
        <v>72.006102212000002</v>
      </c>
      <c r="Z34" s="65">
        <v>1.0869565216999999</v>
      </c>
      <c r="AA34" s="88">
        <v>48.366386982000002</v>
      </c>
      <c r="AB34" s="66">
        <v>4</v>
      </c>
      <c r="AC34" s="5">
        <v>5</v>
      </c>
      <c r="AD34" s="64">
        <v>6.0397131825999999</v>
      </c>
      <c r="AE34" s="65">
        <v>39.768339767999997</v>
      </c>
      <c r="AF34" s="65">
        <v>41.119691119999999</v>
      </c>
      <c r="AG34" s="65">
        <v>41.119691119999999</v>
      </c>
      <c r="AH34" s="65">
        <v>99.923722349000002</v>
      </c>
      <c r="AI34" s="65">
        <v>99.923722349000002</v>
      </c>
      <c r="AJ34" s="7">
        <v>54.649146647999999</v>
      </c>
      <c r="AK34" s="66">
        <v>3</v>
      </c>
      <c r="AL34" s="91">
        <v>0</v>
      </c>
      <c r="AM34" s="61">
        <v>48</v>
      </c>
      <c r="AN34" s="7"/>
    </row>
    <row r="35" spans="2:40" x14ac:dyDescent="0.25">
      <c r="B35" s="76" t="s">
        <v>38</v>
      </c>
      <c r="C35" s="58" t="s">
        <v>8</v>
      </c>
      <c r="D35" s="61">
        <v>0</v>
      </c>
      <c r="E35" s="86">
        <v>0</v>
      </c>
      <c r="F35" s="64">
        <v>100</v>
      </c>
      <c r="G35" s="65">
        <v>100</v>
      </c>
      <c r="H35" s="65">
        <v>98.895027623999994</v>
      </c>
      <c r="I35" s="65">
        <v>100</v>
      </c>
      <c r="J35" s="65">
        <v>100</v>
      </c>
      <c r="K35" s="65">
        <v>100</v>
      </c>
      <c r="L35" s="88">
        <v>99.815837936999998</v>
      </c>
      <c r="M35" s="88">
        <v>10</v>
      </c>
      <c r="N35" s="83">
        <v>99.447513811999997</v>
      </c>
      <c r="O35" s="88">
        <v>10</v>
      </c>
      <c r="P35" s="64">
        <v>99.727668844999997</v>
      </c>
      <c r="Q35" s="65">
        <v>99.658994031999995</v>
      </c>
      <c r="R35" s="65">
        <v>99.851411589999998</v>
      </c>
      <c r="S35" s="65">
        <v>99.782135076000003</v>
      </c>
      <c r="T35" s="65">
        <v>83.333333332999999</v>
      </c>
      <c r="U35" s="88">
        <v>96.470708575000003</v>
      </c>
      <c r="V35" s="66">
        <v>10</v>
      </c>
      <c r="W35" s="5">
        <v>10</v>
      </c>
      <c r="X35" s="64">
        <v>0.16393442620000001</v>
      </c>
      <c r="Y35" s="65">
        <v>0.16393442620000001</v>
      </c>
      <c r="Z35" s="65">
        <v>10.638297872000001</v>
      </c>
      <c r="AA35" s="88">
        <v>3.6553889083</v>
      </c>
      <c r="AB35" s="66">
        <v>0</v>
      </c>
      <c r="AC35" s="5">
        <v>5</v>
      </c>
      <c r="AD35" s="64">
        <v>93.028322439999997</v>
      </c>
      <c r="AE35" s="65">
        <v>97.004357298000002</v>
      </c>
      <c r="AF35" s="65">
        <v>96.786492374999995</v>
      </c>
      <c r="AG35" s="65">
        <v>96.786492374999995</v>
      </c>
      <c r="AH35" s="65">
        <v>99.836065574000003</v>
      </c>
      <c r="AI35" s="65">
        <v>99.836065574000003</v>
      </c>
      <c r="AJ35" s="7">
        <v>97.212965939</v>
      </c>
      <c r="AK35" s="66">
        <v>5</v>
      </c>
      <c r="AL35" s="91">
        <v>0</v>
      </c>
      <c r="AM35" s="61">
        <v>50</v>
      </c>
      <c r="AN35" s="7"/>
    </row>
    <row r="36" spans="2:40" x14ac:dyDescent="0.25">
      <c r="B36" s="76" t="s">
        <v>39</v>
      </c>
      <c r="C36" s="58" t="s">
        <v>6</v>
      </c>
      <c r="D36" s="61">
        <v>0</v>
      </c>
      <c r="E36" s="86">
        <v>10</v>
      </c>
      <c r="F36" s="64">
        <v>100</v>
      </c>
      <c r="G36" s="65">
        <v>100</v>
      </c>
      <c r="H36" s="65">
        <v>85.380116959000006</v>
      </c>
      <c r="I36" s="65">
        <v>97.368421053000006</v>
      </c>
      <c r="J36" s="65">
        <v>99.707602339000005</v>
      </c>
      <c r="K36" s="65">
        <v>100</v>
      </c>
      <c r="L36" s="88">
        <v>97.076023391999996</v>
      </c>
      <c r="M36" s="88">
        <v>10</v>
      </c>
      <c r="N36" s="83">
        <v>71.345029240000002</v>
      </c>
      <c r="O36" s="88">
        <v>8</v>
      </c>
      <c r="P36" s="64">
        <v>99.301213681999997</v>
      </c>
      <c r="Q36" s="65">
        <v>98.743386243000003</v>
      </c>
      <c r="R36" s="65">
        <v>99.649430323999994</v>
      </c>
      <c r="S36" s="65">
        <v>99.301213681999997</v>
      </c>
      <c r="T36" s="65">
        <v>83.302684811000006</v>
      </c>
      <c r="U36" s="88">
        <v>96.059585748000003</v>
      </c>
      <c r="V36" s="66">
        <v>10</v>
      </c>
      <c r="W36" s="5">
        <v>10</v>
      </c>
      <c r="X36" s="64">
        <v>93.725868726000002</v>
      </c>
      <c r="Y36" s="65">
        <v>93.629343629000005</v>
      </c>
      <c r="Z36" s="65">
        <v>99.607843137000003</v>
      </c>
      <c r="AA36" s="88">
        <v>95.654351831</v>
      </c>
      <c r="AB36" s="66">
        <v>10</v>
      </c>
      <c r="AC36" s="5">
        <v>10</v>
      </c>
      <c r="AD36" s="64">
        <v>73.777123943000007</v>
      </c>
      <c r="AE36" s="65">
        <v>46.965796249</v>
      </c>
      <c r="AF36" s="65">
        <v>47.701360794000003</v>
      </c>
      <c r="AG36" s="65">
        <v>47.701360794000003</v>
      </c>
      <c r="AH36" s="65">
        <v>99.710424709999998</v>
      </c>
      <c r="AI36" s="65">
        <v>99.710424709999998</v>
      </c>
      <c r="AJ36" s="7">
        <v>69.261081867000001</v>
      </c>
      <c r="AK36" s="66">
        <v>3</v>
      </c>
      <c r="AL36" s="91">
        <v>0</v>
      </c>
      <c r="AM36" s="61">
        <v>71</v>
      </c>
      <c r="AN36" s="7"/>
    </row>
    <row r="37" spans="2:40" x14ac:dyDescent="0.25">
      <c r="B37" s="76" t="s">
        <v>167</v>
      </c>
      <c r="C37" s="58" t="s">
        <v>40</v>
      </c>
      <c r="D37" s="61">
        <v>0</v>
      </c>
      <c r="E37" s="86">
        <v>0</v>
      </c>
      <c r="F37" s="64">
        <v>100</v>
      </c>
      <c r="G37" s="65">
        <v>100</v>
      </c>
      <c r="H37" s="65">
        <v>85.714285713999999</v>
      </c>
      <c r="I37" s="65">
        <v>98.941798942000005</v>
      </c>
      <c r="J37" s="65">
        <v>100</v>
      </c>
      <c r="K37" s="65">
        <v>100</v>
      </c>
      <c r="L37" s="88">
        <v>97.442680776000003</v>
      </c>
      <c r="M37" s="88">
        <v>10</v>
      </c>
      <c r="N37" s="83">
        <v>98.412698413000001</v>
      </c>
      <c r="O37" s="88">
        <v>10</v>
      </c>
      <c r="P37" s="64">
        <v>98.242055442999998</v>
      </c>
      <c r="Q37" s="65">
        <v>97.177914110000003</v>
      </c>
      <c r="R37" s="65">
        <v>83.641975309000003</v>
      </c>
      <c r="S37" s="65">
        <v>0.2028397566</v>
      </c>
      <c r="T37" s="65">
        <v>72.954699121000004</v>
      </c>
      <c r="U37" s="88">
        <v>70.443896748</v>
      </c>
      <c r="V37" s="66">
        <v>8</v>
      </c>
      <c r="W37" s="5">
        <v>10</v>
      </c>
      <c r="X37" s="64">
        <v>0</v>
      </c>
      <c r="Y37" s="65">
        <v>0</v>
      </c>
      <c r="Z37" s="65">
        <v>0</v>
      </c>
      <c r="AA37" s="88">
        <v>0</v>
      </c>
      <c r="AB37" s="66">
        <v>0</v>
      </c>
      <c r="AC37" s="5">
        <v>5</v>
      </c>
      <c r="AD37" s="64">
        <v>10.412440838</v>
      </c>
      <c r="AE37" s="65">
        <v>42.866801893000002</v>
      </c>
      <c r="AF37" s="65">
        <v>44.083840432999999</v>
      </c>
      <c r="AG37" s="65">
        <v>44.016227180999998</v>
      </c>
      <c r="AH37" s="65">
        <v>99.283154121999999</v>
      </c>
      <c r="AI37" s="65">
        <v>98.566308243999998</v>
      </c>
      <c r="AJ37" s="7">
        <v>56.538128784999998</v>
      </c>
      <c r="AK37" s="66">
        <v>3</v>
      </c>
      <c r="AL37" s="91">
        <v>0</v>
      </c>
      <c r="AM37" s="61">
        <v>46</v>
      </c>
      <c r="AN37" s="7"/>
    </row>
    <row r="38" spans="2:40" x14ac:dyDescent="0.25">
      <c r="B38" s="76" t="s">
        <v>41</v>
      </c>
      <c r="C38" s="58" t="s">
        <v>40</v>
      </c>
      <c r="D38" s="61">
        <v>0</v>
      </c>
      <c r="E38" s="86">
        <v>0</v>
      </c>
      <c r="F38" s="64">
        <v>100</v>
      </c>
      <c r="G38" s="65">
        <v>100</v>
      </c>
      <c r="H38" s="65">
        <v>41.353383459</v>
      </c>
      <c r="I38" s="65">
        <v>100</v>
      </c>
      <c r="J38" s="65">
        <v>93.984962405999994</v>
      </c>
      <c r="K38" s="65">
        <v>100</v>
      </c>
      <c r="L38" s="88">
        <v>89.223057643999994</v>
      </c>
      <c r="M38" s="88">
        <v>8</v>
      </c>
      <c r="N38" s="83">
        <v>28.571428570999998</v>
      </c>
      <c r="O38" s="88">
        <v>0</v>
      </c>
      <c r="P38" s="64">
        <v>95.357650402999994</v>
      </c>
      <c r="Q38" s="65">
        <v>95.448079659000001</v>
      </c>
      <c r="R38" s="65">
        <v>93.462109955000003</v>
      </c>
      <c r="S38" s="65">
        <v>1.2316437707000001</v>
      </c>
      <c r="T38" s="65">
        <v>63.571766934999999</v>
      </c>
      <c r="U38" s="88">
        <v>69.814250145000003</v>
      </c>
      <c r="V38" s="66">
        <v>6</v>
      </c>
      <c r="W38" s="5">
        <v>10</v>
      </c>
      <c r="X38" s="64">
        <v>58.302583026000001</v>
      </c>
      <c r="Y38" s="65">
        <v>58.302583026000001</v>
      </c>
      <c r="Z38" s="65">
        <v>0</v>
      </c>
      <c r="AA38" s="88">
        <v>38.868388684000003</v>
      </c>
      <c r="AB38" s="66">
        <v>0</v>
      </c>
      <c r="AC38" s="5">
        <v>5</v>
      </c>
      <c r="AD38" s="64">
        <v>66.035054477000003</v>
      </c>
      <c r="AE38" s="65">
        <v>22.832780672999998</v>
      </c>
      <c r="AF38" s="65">
        <v>30.222643297000001</v>
      </c>
      <c r="AG38" s="65">
        <v>30.222643297000001</v>
      </c>
      <c r="AH38" s="65">
        <v>45.202952029999999</v>
      </c>
      <c r="AI38" s="65">
        <v>45.202952029999999</v>
      </c>
      <c r="AJ38" s="7">
        <v>39.953170966999998</v>
      </c>
      <c r="AK38" s="66">
        <v>0</v>
      </c>
      <c r="AL38" s="91">
        <v>0</v>
      </c>
      <c r="AM38" s="61">
        <v>29</v>
      </c>
      <c r="AN38" s="7"/>
    </row>
    <row r="39" spans="2:40" x14ac:dyDescent="0.25">
      <c r="B39" s="76" t="s">
        <v>42</v>
      </c>
      <c r="C39" s="58" t="s">
        <v>17</v>
      </c>
      <c r="D39" s="61">
        <v>0</v>
      </c>
      <c r="E39" s="86">
        <v>10</v>
      </c>
      <c r="F39" s="64">
        <v>100</v>
      </c>
      <c r="G39" s="65">
        <v>100</v>
      </c>
      <c r="H39" s="65">
        <v>92.222222221999999</v>
      </c>
      <c r="I39" s="65">
        <v>100</v>
      </c>
      <c r="J39" s="65">
        <v>97.777777778000001</v>
      </c>
      <c r="K39" s="65">
        <v>100</v>
      </c>
      <c r="L39" s="88">
        <v>98.333333332999999</v>
      </c>
      <c r="M39" s="88">
        <v>10</v>
      </c>
      <c r="N39" s="83">
        <v>96.666666667000001</v>
      </c>
      <c r="O39" s="88">
        <v>10</v>
      </c>
      <c r="P39" s="64">
        <v>94.031413612999998</v>
      </c>
      <c r="Q39" s="65">
        <v>90.909090909</v>
      </c>
      <c r="R39" s="65">
        <v>99.480519481000002</v>
      </c>
      <c r="S39" s="65">
        <v>94.240837696</v>
      </c>
      <c r="T39" s="65">
        <v>59.371727749000001</v>
      </c>
      <c r="U39" s="88">
        <v>87.606717888999995</v>
      </c>
      <c r="V39" s="66">
        <v>8</v>
      </c>
      <c r="W39" s="5">
        <v>10</v>
      </c>
      <c r="X39" s="64">
        <v>93.023255813999995</v>
      </c>
      <c r="Y39" s="65">
        <v>62.5</v>
      </c>
      <c r="Z39" s="65">
        <v>100</v>
      </c>
      <c r="AA39" s="88">
        <v>85.174418605</v>
      </c>
      <c r="AB39" s="66">
        <v>8</v>
      </c>
      <c r="AC39" s="5">
        <v>10</v>
      </c>
      <c r="AD39" s="64">
        <v>82.198952879999993</v>
      </c>
      <c r="AE39" s="65">
        <v>41.989528796000002</v>
      </c>
      <c r="AF39" s="65">
        <v>40.628272250999999</v>
      </c>
      <c r="AG39" s="65">
        <v>40.628272250999999</v>
      </c>
      <c r="AH39" s="65">
        <v>100</v>
      </c>
      <c r="AI39" s="65">
        <v>100</v>
      </c>
      <c r="AJ39" s="7">
        <v>67.574171030000002</v>
      </c>
      <c r="AK39" s="66">
        <v>3</v>
      </c>
      <c r="AL39" s="91">
        <v>0</v>
      </c>
      <c r="AM39" s="61">
        <v>69</v>
      </c>
      <c r="AN39" s="7"/>
    </row>
    <row r="40" spans="2:40" x14ac:dyDescent="0.25">
      <c r="B40" s="76" t="s">
        <v>43</v>
      </c>
      <c r="C40" s="58" t="s">
        <v>17</v>
      </c>
      <c r="D40" s="61">
        <v>0</v>
      </c>
      <c r="E40" s="86">
        <v>0</v>
      </c>
      <c r="F40" s="64">
        <v>100</v>
      </c>
      <c r="G40" s="65">
        <v>100</v>
      </c>
      <c r="H40" s="65">
        <v>100</v>
      </c>
      <c r="I40" s="65">
        <v>100</v>
      </c>
      <c r="J40" s="65">
        <v>100</v>
      </c>
      <c r="K40" s="65">
        <v>100</v>
      </c>
      <c r="L40" s="88">
        <v>100</v>
      </c>
      <c r="M40" s="88">
        <v>10</v>
      </c>
      <c r="N40" s="83">
        <v>100</v>
      </c>
      <c r="O40" s="88">
        <v>10</v>
      </c>
      <c r="P40" s="64">
        <v>98.393574297000001</v>
      </c>
      <c r="Q40" s="65">
        <v>97.680097680000003</v>
      </c>
      <c r="R40" s="65">
        <v>100</v>
      </c>
      <c r="S40" s="65">
        <v>8.0321285100000001E-2</v>
      </c>
      <c r="T40" s="65">
        <v>72.530120482000001</v>
      </c>
      <c r="U40" s="88">
        <v>73.736822748999998</v>
      </c>
      <c r="V40" s="66">
        <v>8</v>
      </c>
      <c r="W40" s="5">
        <v>10</v>
      </c>
      <c r="X40" s="64">
        <v>71.808510638000001</v>
      </c>
      <c r="Y40" s="65">
        <v>71.808510638000001</v>
      </c>
      <c r="Z40" s="65">
        <v>0</v>
      </c>
      <c r="AA40" s="88">
        <v>47.872340426000001</v>
      </c>
      <c r="AB40" s="66">
        <v>4</v>
      </c>
      <c r="AC40" s="5">
        <v>5</v>
      </c>
      <c r="AD40" s="64">
        <v>94.779116466000005</v>
      </c>
      <c r="AE40" s="65">
        <v>32.851405622000001</v>
      </c>
      <c r="AF40" s="65">
        <v>92.931726908000002</v>
      </c>
      <c r="AG40" s="65">
        <v>92.931726908000002</v>
      </c>
      <c r="AH40" s="65">
        <v>99.468085106000004</v>
      </c>
      <c r="AI40" s="65">
        <v>99.468085106000004</v>
      </c>
      <c r="AJ40" s="7">
        <v>85.405024353000002</v>
      </c>
      <c r="AK40" s="66">
        <v>4</v>
      </c>
      <c r="AL40" s="91">
        <v>0</v>
      </c>
      <c r="AM40" s="61">
        <v>51</v>
      </c>
      <c r="AN40" s="7"/>
    </row>
    <row r="41" spans="2:40" x14ac:dyDescent="0.25">
      <c r="B41" s="76" t="s">
        <v>44</v>
      </c>
      <c r="C41" s="58" t="s">
        <v>1</v>
      </c>
      <c r="D41" s="61">
        <v>0</v>
      </c>
      <c r="E41" s="86">
        <v>0</v>
      </c>
      <c r="F41" s="64">
        <v>100</v>
      </c>
      <c r="G41" s="65">
        <v>100</v>
      </c>
      <c r="H41" s="65">
        <v>72.727272726999999</v>
      </c>
      <c r="I41" s="65">
        <v>90.909090909</v>
      </c>
      <c r="J41" s="65">
        <v>77.272727273000001</v>
      </c>
      <c r="K41" s="65">
        <v>90.909090909</v>
      </c>
      <c r="L41" s="88">
        <v>88.636363635999999</v>
      </c>
      <c r="M41" s="88">
        <v>8</v>
      </c>
      <c r="N41" s="83">
        <v>77.272727273000001</v>
      </c>
      <c r="O41" s="88">
        <v>8</v>
      </c>
      <c r="P41" s="64">
        <v>100</v>
      </c>
      <c r="Q41" s="65">
        <v>100</v>
      </c>
      <c r="R41" s="65">
        <v>100</v>
      </c>
      <c r="S41" s="65">
        <v>100</v>
      </c>
      <c r="T41" s="65">
        <v>90.334572491000003</v>
      </c>
      <c r="U41" s="88">
        <v>98.066914498000003</v>
      </c>
      <c r="V41" s="66">
        <v>10</v>
      </c>
      <c r="W41" s="5">
        <v>10</v>
      </c>
      <c r="X41" s="64">
        <v>92.207792208000001</v>
      </c>
      <c r="Y41" s="65">
        <v>92.207792208000001</v>
      </c>
      <c r="Z41" s="65">
        <v>75</v>
      </c>
      <c r="AA41" s="88">
        <v>86.471861472000001</v>
      </c>
      <c r="AB41" s="66">
        <v>8</v>
      </c>
      <c r="AC41" s="5">
        <v>5</v>
      </c>
      <c r="AD41" s="64">
        <v>93.308550186000005</v>
      </c>
      <c r="AE41" s="65">
        <v>99.628252787999998</v>
      </c>
      <c r="AF41" s="65">
        <v>95.167286245</v>
      </c>
      <c r="AG41" s="65">
        <v>95.167286245</v>
      </c>
      <c r="AH41" s="65">
        <v>100</v>
      </c>
      <c r="AI41" s="65">
        <v>100</v>
      </c>
      <c r="AJ41" s="7">
        <v>97.211895910999999</v>
      </c>
      <c r="AK41" s="66">
        <v>5</v>
      </c>
      <c r="AL41" s="91">
        <v>0</v>
      </c>
      <c r="AM41" s="61">
        <v>54</v>
      </c>
      <c r="AN41" s="7"/>
    </row>
    <row r="42" spans="2:40" x14ac:dyDescent="0.25">
      <c r="B42" s="76" t="s">
        <v>45</v>
      </c>
      <c r="C42" s="58" t="s">
        <v>14</v>
      </c>
      <c r="D42" s="61">
        <v>0</v>
      </c>
      <c r="E42" s="86">
        <v>0</v>
      </c>
      <c r="F42" s="64">
        <v>100</v>
      </c>
      <c r="G42" s="65">
        <v>100</v>
      </c>
      <c r="H42" s="65">
        <v>76.767676768000001</v>
      </c>
      <c r="I42" s="65">
        <v>95.959595960000001</v>
      </c>
      <c r="J42" s="65">
        <v>93.939393938999999</v>
      </c>
      <c r="K42" s="65">
        <v>100</v>
      </c>
      <c r="L42" s="88">
        <v>94.444444443999998</v>
      </c>
      <c r="M42" s="88">
        <v>10</v>
      </c>
      <c r="N42" s="83">
        <v>65.656565657000002</v>
      </c>
      <c r="O42" s="88">
        <v>6</v>
      </c>
      <c r="P42" s="64">
        <v>96.551724137999997</v>
      </c>
      <c r="Q42" s="65">
        <v>97.098214286000001</v>
      </c>
      <c r="R42" s="65">
        <v>98.692810457999997</v>
      </c>
      <c r="S42" s="65">
        <v>97.828863346000006</v>
      </c>
      <c r="T42" s="65">
        <v>61.558109834</v>
      </c>
      <c r="U42" s="88">
        <v>90.345944411999994</v>
      </c>
      <c r="V42" s="66">
        <v>10</v>
      </c>
      <c r="W42" s="5">
        <v>10</v>
      </c>
      <c r="X42" s="64">
        <v>0.34129692830000002</v>
      </c>
      <c r="Y42" s="65">
        <v>0.34129692830000002</v>
      </c>
      <c r="Z42" s="65">
        <v>0</v>
      </c>
      <c r="AA42" s="88">
        <v>0.22753128559999999</v>
      </c>
      <c r="AB42" s="66">
        <v>0</v>
      </c>
      <c r="AC42" s="5">
        <v>5</v>
      </c>
      <c r="AD42" s="64">
        <v>71.519795658000007</v>
      </c>
      <c r="AE42" s="65">
        <v>88.761174968000006</v>
      </c>
      <c r="AF42" s="65">
        <v>38.952745849000003</v>
      </c>
      <c r="AG42" s="65">
        <v>38.952745849000003</v>
      </c>
      <c r="AH42" s="65">
        <v>94.539249147000007</v>
      </c>
      <c r="AI42" s="65">
        <v>94.539249147000007</v>
      </c>
      <c r="AJ42" s="7">
        <v>71.210826769999997</v>
      </c>
      <c r="AK42" s="66">
        <v>4</v>
      </c>
      <c r="AL42" s="91">
        <v>0</v>
      </c>
      <c r="AM42" s="61">
        <v>45</v>
      </c>
      <c r="AN42" s="7"/>
    </row>
    <row r="43" spans="2:40" x14ac:dyDescent="0.25">
      <c r="B43" s="76" t="s">
        <v>46</v>
      </c>
      <c r="C43" s="58" t="s">
        <v>6</v>
      </c>
      <c r="D43" s="61">
        <v>0</v>
      </c>
      <c r="E43" s="86">
        <v>0</v>
      </c>
      <c r="F43" s="64">
        <v>100</v>
      </c>
      <c r="G43" s="65">
        <v>100</v>
      </c>
      <c r="H43" s="65">
        <v>91.304347825999997</v>
      </c>
      <c r="I43" s="65">
        <v>99.130434782999998</v>
      </c>
      <c r="J43" s="65">
        <v>100</v>
      </c>
      <c r="K43" s="65">
        <v>100</v>
      </c>
      <c r="L43" s="88">
        <v>98.405797101000005</v>
      </c>
      <c r="M43" s="88">
        <v>10</v>
      </c>
      <c r="N43" s="83">
        <v>100</v>
      </c>
      <c r="O43" s="88">
        <v>10</v>
      </c>
      <c r="P43" s="64">
        <v>99.917423616999997</v>
      </c>
      <c r="Q43" s="65">
        <v>99.726775955999997</v>
      </c>
      <c r="R43" s="65">
        <v>100</v>
      </c>
      <c r="S43" s="65">
        <v>99.917423616999997</v>
      </c>
      <c r="T43" s="65">
        <v>83.154417835999993</v>
      </c>
      <c r="U43" s="88">
        <v>96.543208204999999</v>
      </c>
      <c r="V43" s="66">
        <v>10</v>
      </c>
      <c r="W43" s="5">
        <v>10</v>
      </c>
      <c r="X43" s="64">
        <v>91.988950275999997</v>
      </c>
      <c r="Y43" s="65">
        <v>79.834254143999999</v>
      </c>
      <c r="Z43" s="65">
        <v>94.594594595000004</v>
      </c>
      <c r="AA43" s="88">
        <v>88.805933005</v>
      </c>
      <c r="AB43" s="66">
        <v>8</v>
      </c>
      <c r="AC43" s="5">
        <v>5</v>
      </c>
      <c r="AD43" s="64">
        <v>90.834021469999996</v>
      </c>
      <c r="AE43" s="65">
        <v>99.752270851000006</v>
      </c>
      <c r="AF43" s="65">
        <v>99.504541700999994</v>
      </c>
      <c r="AG43" s="65">
        <v>99.504541700999994</v>
      </c>
      <c r="AH43" s="65">
        <v>100</v>
      </c>
      <c r="AI43" s="65">
        <v>100</v>
      </c>
      <c r="AJ43" s="7">
        <v>98.265895954000001</v>
      </c>
      <c r="AK43" s="66">
        <v>5</v>
      </c>
      <c r="AL43" s="91">
        <v>0</v>
      </c>
      <c r="AM43" s="61">
        <v>58</v>
      </c>
      <c r="AN43" s="7"/>
    </row>
    <row r="44" spans="2:40" x14ac:dyDescent="0.25">
      <c r="B44" s="76" t="s">
        <v>47</v>
      </c>
      <c r="C44" s="58" t="s">
        <v>10</v>
      </c>
      <c r="D44" s="61">
        <v>0</v>
      </c>
      <c r="E44" s="86">
        <v>10</v>
      </c>
      <c r="F44" s="64">
        <v>100</v>
      </c>
      <c r="G44" s="65">
        <v>100</v>
      </c>
      <c r="H44" s="65">
        <v>67.727272726999999</v>
      </c>
      <c r="I44" s="65">
        <v>100</v>
      </c>
      <c r="J44" s="65">
        <v>100</v>
      </c>
      <c r="K44" s="65">
        <v>100</v>
      </c>
      <c r="L44" s="88">
        <v>94.621212120999999</v>
      </c>
      <c r="M44" s="88">
        <v>10</v>
      </c>
      <c r="N44" s="83">
        <v>55.454545455000002</v>
      </c>
      <c r="O44" s="88">
        <v>6</v>
      </c>
      <c r="P44" s="64">
        <v>91.394230769000004</v>
      </c>
      <c r="Q44" s="65">
        <v>88.362919132000002</v>
      </c>
      <c r="R44" s="65">
        <v>96.907216495</v>
      </c>
      <c r="S44" s="65">
        <v>88.798076922999996</v>
      </c>
      <c r="T44" s="65">
        <v>62.163461538</v>
      </c>
      <c r="U44" s="88">
        <v>85.525180972000001</v>
      </c>
      <c r="V44" s="66">
        <v>8</v>
      </c>
      <c r="W44" s="5">
        <v>10</v>
      </c>
      <c r="X44" s="64">
        <v>0</v>
      </c>
      <c r="Y44" s="65">
        <v>0</v>
      </c>
      <c r="Z44" s="65">
        <v>0</v>
      </c>
      <c r="AA44" s="88">
        <v>0</v>
      </c>
      <c r="AB44" s="66">
        <v>0</v>
      </c>
      <c r="AC44" s="5">
        <v>5</v>
      </c>
      <c r="AD44" s="64">
        <v>12.259615385</v>
      </c>
      <c r="AE44" s="65">
        <v>1.8269230769</v>
      </c>
      <c r="AF44" s="65">
        <v>2.5480769231</v>
      </c>
      <c r="AG44" s="65">
        <v>2.5480769231</v>
      </c>
      <c r="AH44" s="65">
        <v>1.6597510373</v>
      </c>
      <c r="AI44" s="65">
        <v>1.6597510373</v>
      </c>
      <c r="AJ44" s="7">
        <v>3.7503657304</v>
      </c>
      <c r="AK44" s="66">
        <v>0</v>
      </c>
      <c r="AL44" s="91">
        <v>0</v>
      </c>
      <c r="AM44" s="61">
        <v>49</v>
      </c>
      <c r="AN44" s="7"/>
    </row>
    <row r="45" spans="2:40" x14ac:dyDescent="0.25">
      <c r="B45" s="76" t="s">
        <v>48</v>
      </c>
      <c r="C45" s="58" t="s">
        <v>12</v>
      </c>
      <c r="D45" s="61">
        <v>0</v>
      </c>
      <c r="E45" s="86">
        <v>10</v>
      </c>
      <c r="F45" s="64">
        <v>100</v>
      </c>
      <c r="G45" s="65">
        <v>100</v>
      </c>
      <c r="H45" s="65">
        <v>98.611111111</v>
      </c>
      <c r="I45" s="65">
        <v>100</v>
      </c>
      <c r="J45" s="65">
        <v>100</v>
      </c>
      <c r="K45" s="65">
        <v>100</v>
      </c>
      <c r="L45" s="88">
        <v>99.768518518999997</v>
      </c>
      <c r="M45" s="88">
        <v>10</v>
      </c>
      <c r="N45" s="83">
        <v>100</v>
      </c>
      <c r="O45" s="88">
        <v>10</v>
      </c>
      <c r="P45" s="64">
        <v>99.633699633999996</v>
      </c>
      <c r="Q45" s="65">
        <v>99.711815561999998</v>
      </c>
      <c r="R45" s="65">
        <v>98.876404493999999</v>
      </c>
      <c r="S45" s="65">
        <v>99.633699633999996</v>
      </c>
      <c r="T45" s="65">
        <v>68.864468864000003</v>
      </c>
      <c r="U45" s="88">
        <v>93.344017637999997</v>
      </c>
      <c r="V45" s="66">
        <v>10</v>
      </c>
      <c r="W45" s="5">
        <v>10</v>
      </c>
      <c r="X45" s="64">
        <v>89.308176101000001</v>
      </c>
      <c r="Y45" s="65">
        <v>0</v>
      </c>
      <c r="Z45" s="65">
        <v>0</v>
      </c>
      <c r="AA45" s="88">
        <v>29.769392033999999</v>
      </c>
      <c r="AB45" s="66">
        <v>0</v>
      </c>
      <c r="AC45" s="5">
        <v>5</v>
      </c>
      <c r="AD45" s="64">
        <v>13.186813187</v>
      </c>
      <c r="AE45" s="65">
        <v>33.6996337</v>
      </c>
      <c r="AF45" s="65">
        <v>97.252747252999995</v>
      </c>
      <c r="AG45" s="65">
        <v>97.252747252999995</v>
      </c>
      <c r="AH45" s="65">
        <v>99.371069181999999</v>
      </c>
      <c r="AI45" s="65">
        <v>99.371069181999999</v>
      </c>
      <c r="AJ45" s="7">
        <v>73.355679959</v>
      </c>
      <c r="AK45" s="66">
        <v>4</v>
      </c>
      <c r="AL45" s="91">
        <v>0</v>
      </c>
      <c r="AM45" s="61">
        <v>59</v>
      </c>
      <c r="AN45" s="7"/>
    </row>
    <row r="46" spans="2:40" x14ac:dyDescent="0.25">
      <c r="B46" s="76" t="s">
        <v>49</v>
      </c>
      <c r="C46" s="58" t="s">
        <v>10</v>
      </c>
      <c r="D46" s="61">
        <v>0</v>
      </c>
      <c r="E46" s="86">
        <v>10</v>
      </c>
      <c r="F46" s="64">
        <v>100</v>
      </c>
      <c r="G46" s="65">
        <v>100</v>
      </c>
      <c r="H46" s="65">
        <v>58.823529411999999</v>
      </c>
      <c r="I46" s="65">
        <v>100</v>
      </c>
      <c r="J46" s="65">
        <v>94.852941176000002</v>
      </c>
      <c r="K46" s="65">
        <v>100</v>
      </c>
      <c r="L46" s="88">
        <v>92.279411765000006</v>
      </c>
      <c r="M46" s="88">
        <v>10</v>
      </c>
      <c r="N46" s="83">
        <v>17.279411764999999</v>
      </c>
      <c r="O46" s="88">
        <v>0</v>
      </c>
      <c r="P46" s="64">
        <v>98.8</v>
      </c>
      <c r="Q46" s="65">
        <v>98.012100258999993</v>
      </c>
      <c r="R46" s="65">
        <v>100</v>
      </c>
      <c r="S46" s="65">
        <v>98.75</v>
      </c>
      <c r="T46" s="65">
        <v>77.2</v>
      </c>
      <c r="U46" s="88">
        <v>94.552420052000002</v>
      </c>
      <c r="V46" s="66">
        <v>10</v>
      </c>
      <c r="W46" s="5">
        <v>10</v>
      </c>
      <c r="X46" s="64">
        <v>90.922619048000001</v>
      </c>
      <c r="Y46" s="65">
        <v>87.053571429000002</v>
      </c>
      <c r="Z46" s="65">
        <v>100</v>
      </c>
      <c r="AA46" s="88">
        <v>92.658730159000001</v>
      </c>
      <c r="AB46" s="66">
        <v>10</v>
      </c>
      <c r="AC46" s="5">
        <v>10</v>
      </c>
      <c r="AD46" s="64">
        <v>68.2</v>
      </c>
      <c r="AE46" s="65">
        <v>39.6</v>
      </c>
      <c r="AF46" s="65">
        <v>55.85</v>
      </c>
      <c r="AG46" s="65">
        <v>55.85</v>
      </c>
      <c r="AH46" s="65">
        <v>99.851190475999999</v>
      </c>
      <c r="AI46" s="65">
        <v>99.851190475999999</v>
      </c>
      <c r="AJ46" s="7">
        <v>69.867063492</v>
      </c>
      <c r="AK46" s="66">
        <v>3</v>
      </c>
      <c r="AL46" s="91">
        <v>0</v>
      </c>
      <c r="AM46" s="61">
        <v>63</v>
      </c>
      <c r="AN46" s="7"/>
    </row>
    <row r="47" spans="2:40" x14ac:dyDescent="0.25">
      <c r="B47" s="76" t="s">
        <v>50</v>
      </c>
      <c r="C47" s="58" t="s">
        <v>40</v>
      </c>
      <c r="D47" s="61">
        <v>0</v>
      </c>
      <c r="E47" s="86">
        <v>0</v>
      </c>
      <c r="F47" s="64">
        <v>100</v>
      </c>
      <c r="G47" s="65">
        <v>100</v>
      </c>
      <c r="H47" s="65">
        <v>96.089385475</v>
      </c>
      <c r="I47" s="65">
        <v>100</v>
      </c>
      <c r="J47" s="65">
        <v>100</v>
      </c>
      <c r="K47" s="65">
        <v>100</v>
      </c>
      <c r="L47" s="88">
        <v>99.348230912000005</v>
      </c>
      <c r="M47" s="88">
        <v>10</v>
      </c>
      <c r="N47" s="83">
        <v>100</v>
      </c>
      <c r="O47" s="88">
        <v>10</v>
      </c>
      <c r="P47" s="64">
        <v>99.357142856999999</v>
      </c>
      <c r="Q47" s="65">
        <v>99.384993850000001</v>
      </c>
      <c r="R47" s="65">
        <v>99.470899470999996</v>
      </c>
      <c r="S47" s="65">
        <v>80.071428570999998</v>
      </c>
      <c r="T47" s="65">
        <v>71.285714286000001</v>
      </c>
      <c r="U47" s="88">
        <v>89.914035807000005</v>
      </c>
      <c r="V47" s="66">
        <v>8</v>
      </c>
      <c r="W47" s="5">
        <v>10</v>
      </c>
      <c r="X47" s="64">
        <v>51.267056529999998</v>
      </c>
      <c r="Y47" s="65">
        <v>4.8732943469999999</v>
      </c>
      <c r="Z47" s="65">
        <v>10.9375</v>
      </c>
      <c r="AA47" s="88">
        <v>22.359283626</v>
      </c>
      <c r="AB47" s="66">
        <v>0</v>
      </c>
      <c r="AC47" s="5">
        <v>5</v>
      </c>
      <c r="AD47" s="64">
        <v>8.6428571429000005</v>
      </c>
      <c r="AE47" s="65">
        <v>36.142857143000001</v>
      </c>
      <c r="AF47" s="65">
        <v>41.5</v>
      </c>
      <c r="AG47" s="65">
        <v>41.5</v>
      </c>
      <c r="AH47" s="65">
        <v>98.635477582999997</v>
      </c>
      <c r="AI47" s="65">
        <v>98.635477582999997</v>
      </c>
      <c r="AJ47" s="7">
        <v>54.176111575</v>
      </c>
      <c r="AK47" s="66">
        <v>3</v>
      </c>
      <c r="AL47" s="91">
        <v>0</v>
      </c>
      <c r="AM47" s="61">
        <v>46</v>
      </c>
      <c r="AN47" s="7"/>
    </row>
    <row r="48" spans="2:40" x14ac:dyDescent="0.25">
      <c r="B48" s="76" t="s">
        <v>51</v>
      </c>
      <c r="C48" s="58" t="s">
        <v>10</v>
      </c>
      <c r="D48" s="61">
        <v>0</v>
      </c>
      <c r="E48" s="86">
        <v>0</v>
      </c>
      <c r="F48" s="64">
        <v>100</v>
      </c>
      <c r="G48" s="65">
        <v>100</v>
      </c>
      <c r="H48" s="65">
        <v>76.760563379999994</v>
      </c>
      <c r="I48" s="65">
        <v>100</v>
      </c>
      <c r="J48" s="65">
        <v>100</v>
      </c>
      <c r="K48" s="65">
        <v>100</v>
      </c>
      <c r="L48" s="88">
        <v>96.126760563000005</v>
      </c>
      <c r="M48" s="88">
        <v>10</v>
      </c>
      <c r="N48" s="83">
        <v>95.774647887</v>
      </c>
      <c r="O48" s="88">
        <v>10</v>
      </c>
      <c r="P48" s="64">
        <v>99.783549784000002</v>
      </c>
      <c r="Q48" s="65">
        <v>99.624060150000005</v>
      </c>
      <c r="R48" s="65">
        <v>99.715099714999994</v>
      </c>
      <c r="S48" s="65">
        <v>3.6796536796999999</v>
      </c>
      <c r="T48" s="65">
        <v>73.268398267999999</v>
      </c>
      <c r="U48" s="88">
        <v>75.214152318999993</v>
      </c>
      <c r="V48" s="66">
        <v>8</v>
      </c>
      <c r="W48" s="5">
        <v>10</v>
      </c>
      <c r="X48" s="64">
        <v>93.175074183999996</v>
      </c>
      <c r="Y48" s="65">
        <v>93.175074183999996</v>
      </c>
      <c r="Z48" s="65">
        <v>100</v>
      </c>
      <c r="AA48" s="88">
        <v>95.450049456000002</v>
      </c>
      <c r="AB48" s="66">
        <v>10</v>
      </c>
      <c r="AC48" s="5">
        <v>5</v>
      </c>
      <c r="AD48" s="64">
        <v>89.826839827000001</v>
      </c>
      <c r="AE48" s="65">
        <v>36.796536797000002</v>
      </c>
      <c r="AF48" s="65">
        <v>92.857142856999999</v>
      </c>
      <c r="AG48" s="65">
        <v>92.748917749</v>
      </c>
      <c r="AH48" s="65">
        <v>99.406528190000003</v>
      </c>
      <c r="AI48" s="65">
        <v>99.406528190000003</v>
      </c>
      <c r="AJ48" s="7">
        <v>85.173748935000006</v>
      </c>
      <c r="AK48" s="66">
        <v>4</v>
      </c>
      <c r="AL48" s="91">
        <v>0</v>
      </c>
      <c r="AM48" s="61">
        <v>57</v>
      </c>
      <c r="AN48" s="7"/>
    </row>
    <row r="49" spans="2:40" x14ac:dyDescent="0.25">
      <c r="B49" s="76" t="s">
        <v>52</v>
      </c>
      <c r="C49" s="58" t="s">
        <v>40</v>
      </c>
      <c r="D49" s="61">
        <v>0</v>
      </c>
      <c r="E49" s="86">
        <v>10</v>
      </c>
      <c r="F49" s="64">
        <v>100</v>
      </c>
      <c r="G49" s="65">
        <v>100</v>
      </c>
      <c r="H49" s="65">
        <v>99.479166667000001</v>
      </c>
      <c r="I49" s="65">
        <v>100</v>
      </c>
      <c r="J49" s="65">
        <v>100</v>
      </c>
      <c r="K49" s="65">
        <v>100</v>
      </c>
      <c r="L49" s="88">
        <v>99.913194443999998</v>
      </c>
      <c r="M49" s="88">
        <v>10</v>
      </c>
      <c r="N49" s="83">
        <v>99.479166667000001</v>
      </c>
      <c r="O49" s="88">
        <v>10</v>
      </c>
      <c r="P49" s="64">
        <v>99.135899449999997</v>
      </c>
      <c r="Q49" s="65">
        <v>98.305084746000006</v>
      </c>
      <c r="R49" s="65">
        <v>99.385245901999994</v>
      </c>
      <c r="S49" s="65">
        <v>99.057344854999997</v>
      </c>
      <c r="T49" s="65">
        <v>98.586017282</v>
      </c>
      <c r="U49" s="88">
        <v>98.893918447000004</v>
      </c>
      <c r="V49" s="66">
        <v>10</v>
      </c>
      <c r="W49" s="5">
        <v>10</v>
      </c>
      <c r="X49" s="64">
        <v>90.178571429000002</v>
      </c>
      <c r="Y49" s="65">
        <v>0.22321428569999999</v>
      </c>
      <c r="Z49" s="65">
        <v>91.970802919999997</v>
      </c>
      <c r="AA49" s="88">
        <v>60.790862877999999</v>
      </c>
      <c r="AB49" s="66">
        <v>6</v>
      </c>
      <c r="AC49" s="5">
        <v>5</v>
      </c>
      <c r="AD49" s="64">
        <v>78.397486252999997</v>
      </c>
      <c r="AE49" s="65">
        <v>38.727415553999997</v>
      </c>
      <c r="AF49" s="65">
        <v>39.355852317</v>
      </c>
      <c r="AG49" s="65">
        <v>39.355852317</v>
      </c>
      <c r="AH49" s="65">
        <v>100</v>
      </c>
      <c r="AI49" s="65">
        <v>100</v>
      </c>
      <c r="AJ49" s="7">
        <v>65.972767739999995</v>
      </c>
      <c r="AK49" s="66">
        <v>3</v>
      </c>
      <c r="AL49" s="91">
        <v>0</v>
      </c>
      <c r="AM49" s="61">
        <v>64</v>
      </c>
      <c r="AN49" s="7"/>
    </row>
    <row r="50" spans="2:40" x14ac:dyDescent="0.25">
      <c r="B50" s="76" t="s">
        <v>53</v>
      </c>
      <c r="C50" s="58" t="s">
        <v>8</v>
      </c>
      <c r="D50" s="61">
        <v>0</v>
      </c>
      <c r="E50" s="86">
        <v>0</v>
      </c>
      <c r="F50" s="64">
        <v>100</v>
      </c>
      <c r="G50" s="65">
        <v>100</v>
      </c>
      <c r="H50" s="65">
        <v>94.219653179000005</v>
      </c>
      <c r="I50" s="65">
        <v>99.421965318000005</v>
      </c>
      <c r="J50" s="65">
        <v>99.421965318000005</v>
      </c>
      <c r="K50" s="65">
        <v>99.421965318000005</v>
      </c>
      <c r="L50" s="88">
        <v>98.747591521999993</v>
      </c>
      <c r="M50" s="88">
        <v>10</v>
      </c>
      <c r="N50" s="83">
        <v>98.843930635999996</v>
      </c>
      <c r="O50" s="88">
        <v>10</v>
      </c>
      <c r="P50" s="64">
        <v>99.529569891999998</v>
      </c>
      <c r="Q50" s="65">
        <v>99.246231155999993</v>
      </c>
      <c r="R50" s="65">
        <v>99.696509863000003</v>
      </c>
      <c r="S50" s="65">
        <v>99.529569891999998</v>
      </c>
      <c r="T50" s="65">
        <v>71.034946237</v>
      </c>
      <c r="U50" s="88">
        <v>93.807365407999995</v>
      </c>
      <c r="V50" s="66">
        <v>10</v>
      </c>
      <c r="W50" s="5">
        <v>10</v>
      </c>
      <c r="X50" s="64">
        <v>93.055555556000002</v>
      </c>
      <c r="Y50" s="65">
        <v>0</v>
      </c>
      <c r="Z50" s="65">
        <v>92.361111111</v>
      </c>
      <c r="AA50" s="88">
        <v>61.805555556000002</v>
      </c>
      <c r="AB50" s="66">
        <v>6</v>
      </c>
      <c r="AC50" s="5">
        <v>5</v>
      </c>
      <c r="AD50" s="64">
        <v>93.212365590999994</v>
      </c>
      <c r="AE50" s="65">
        <v>99.462365590999994</v>
      </c>
      <c r="AF50" s="65">
        <v>97.782258064999994</v>
      </c>
      <c r="AG50" s="65">
        <v>97.782258064999994</v>
      </c>
      <c r="AH50" s="65">
        <v>99.479166667000001</v>
      </c>
      <c r="AI50" s="65">
        <v>99.479166667000001</v>
      </c>
      <c r="AJ50" s="7">
        <v>97.866263441000001</v>
      </c>
      <c r="AK50" s="66">
        <v>5</v>
      </c>
      <c r="AL50" s="91">
        <v>0</v>
      </c>
      <c r="AM50" s="61">
        <v>56</v>
      </c>
      <c r="AN50" s="7"/>
    </row>
    <row r="51" spans="2:40" x14ac:dyDescent="0.25">
      <c r="B51" s="76" t="s">
        <v>54</v>
      </c>
      <c r="C51" s="58" t="s">
        <v>6</v>
      </c>
      <c r="D51" s="61">
        <v>0</v>
      </c>
      <c r="E51" s="86">
        <v>0</v>
      </c>
      <c r="F51" s="64">
        <v>100</v>
      </c>
      <c r="G51" s="65">
        <v>100</v>
      </c>
      <c r="H51" s="65">
        <v>94.230769230999996</v>
      </c>
      <c r="I51" s="65">
        <v>100</v>
      </c>
      <c r="J51" s="65">
        <v>98.076923077000004</v>
      </c>
      <c r="K51" s="65">
        <v>98.076923077000004</v>
      </c>
      <c r="L51" s="88">
        <v>98.397435896999994</v>
      </c>
      <c r="M51" s="88">
        <v>10</v>
      </c>
      <c r="N51" s="83">
        <v>98.076923077000004</v>
      </c>
      <c r="O51" s="88">
        <v>10</v>
      </c>
      <c r="P51" s="64">
        <v>98.202247190999998</v>
      </c>
      <c r="Q51" s="65">
        <v>96.808510638000001</v>
      </c>
      <c r="R51" s="65">
        <v>99.099099099</v>
      </c>
      <c r="S51" s="65">
        <v>2.9213483145999999</v>
      </c>
      <c r="T51" s="65">
        <v>80.224719101000005</v>
      </c>
      <c r="U51" s="88">
        <v>75.451184869000002</v>
      </c>
      <c r="V51" s="66">
        <v>8</v>
      </c>
      <c r="W51" s="5">
        <v>10</v>
      </c>
      <c r="X51" s="64">
        <v>94.186046512000004</v>
      </c>
      <c r="Y51" s="65">
        <v>93.604651163</v>
      </c>
      <c r="Z51" s="65">
        <v>0</v>
      </c>
      <c r="AA51" s="88">
        <v>62.596899225000001</v>
      </c>
      <c r="AB51" s="66">
        <v>6</v>
      </c>
      <c r="AC51" s="5">
        <v>5</v>
      </c>
      <c r="AD51" s="64">
        <v>92.584269663000001</v>
      </c>
      <c r="AE51" s="65">
        <v>50.786516853999998</v>
      </c>
      <c r="AF51" s="65">
        <v>77.977528090000007</v>
      </c>
      <c r="AG51" s="65">
        <v>77.977528090000007</v>
      </c>
      <c r="AH51" s="65">
        <v>97.093023255999995</v>
      </c>
      <c r="AI51" s="65">
        <v>97.093023255999995</v>
      </c>
      <c r="AJ51" s="7">
        <v>82.251981534999999</v>
      </c>
      <c r="AK51" s="66">
        <v>4</v>
      </c>
      <c r="AL51" s="91">
        <v>0</v>
      </c>
      <c r="AM51" s="61">
        <v>53</v>
      </c>
      <c r="AN51" s="7"/>
    </row>
    <row r="52" spans="2:40" x14ac:dyDescent="0.25">
      <c r="B52" s="76" t="s">
        <v>55</v>
      </c>
      <c r="C52" s="58" t="s">
        <v>14</v>
      </c>
      <c r="D52" s="61">
        <v>0</v>
      </c>
      <c r="E52" s="86">
        <v>0</v>
      </c>
      <c r="F52" s="64">
        <v>100</v>
      </c>
      <c r="G52" s="65">
        <v>100</v>
      </c>
      <c r="H52" s="65">
        <v>89.142857143000001</v>
      </c>
      <c r="I52" s="65">
        <v>100</v>
      </c>
      <c r="J52" s="65">
        <v>100</v>
      </c>
      <c r="K52" s="65">
        <v>100</v>
      </c>
      <c r="L52" s="88">
        <v>98.190476189999998</v>
      </c>
      <c r="M52" s="88">
        <v>10</v>
      </c>
      <c r="N52" s="83">
        <v>98.857142856999999</v>
      </c>
      <c r="O52" s="88">
        <v>10</v>
      </c>
      <c r="P52" s="64">
        <v>99.530956848000002</v>
      </c>
      <c r="Q52" s="65">
        <v>98.831775700999998</v>
      </c>
      <c r="R52" s="65">
        <v>100</v>
      </c>
      <c r="S52" s="65">
        <v>2.8142589118000001</v>
      </c>
      <c r="T52" s="65">
        <v>79.174484053</v>
      </c>
      <c r="U52" s="88">
        <v>76.070295103000007</v>
      </c>
      <c r="V52" s="66">
        <v>8</v>
      </c>
      <c r="W52" s="5">
        <v>10</v>
      </c>
      <c r="X52" s="64">
        <v>93.508771929999995</v>
      </c>
      <c r="Y52" s="65">
        <v>93.508771929999995</v>
      </c>
      <c r="Z52" s="65">
        <v>24.242424241999998</v>
      </c>
      <c r="AA52" s="88">
        <v>70.419989366999999</v>
      </c>
      <c r="AB52" s="66">
        <v>8</v>
      </c>
      <c r="AC52" s="5">
        <v>5</v>
      </c>
      <c r="AD52" s="64">
        <v>96.904315197000003</v>
      </c>
      <c r="AE52" s="65">
        <v>57.598499062000002</v>
      </c>
      <c r="AF52" s="65">
        <v>95.028142588999998</v>
      </c>
      <c r="AG52" s="65">
        <v>95.028142588999998</v>
      </c>
      <c r="AH52" s="65">
        <v>99.824561403999994</v>
      </c>
      <c r="AI52" s="65">
        <v>99.824561403999994</v>
      </c>
      <c r="AJ52" s="7">
        <v>90.701370374000007</v>
      </c>
      <c r="AK52" s="66">
        <v>5</v>
      </c>
      <c r="AL52" s="91">
        <v>0</v>
      </c>
      <c r="AM52" s="61">
        <v>56</v>
      </c>
      <c r="AN52" s="7"/>
    </row>
    <row r="53" spans="2:40" x14ac:dyDescent="0.25">
      <c r="B53" s="76" t="s">
        <v>56</v>
      </c>
      <c r="C53" s="58" t="s">
        <v>6</v>
      </c>
      <c r="D53" s="61">
        <v>0</v>
      </c>
      <c r="E53" s="86">
        <v>0</v>
      </c>
      <c r="F53" s="64">
        <v>100</v>
      </c>
      <c r="G53" s="65">
        <v>100</v>
      </c>
      <c r="H53" s="65">
        <v>94.656488550000006</v>
      </c>
      <c r="I53" s="65">
        <v>100</v>
      </c>
      <c r="J53" s="65">
        <v>90.839694656000006</v>
      </c>
      <c r="K53" s="65">
        <v>99.236641220999999</v>
      </c>
      <c r="L53" s="88">
        <v>97.455470738000002</v>
      </c>
      <c r="M53" s="88">
        <v>10</v>
      </c>
      <c r="N53" s="83">
        <v>14.503816794</v>
      </c>
      <c r="O53" s="88">
        <v>0</v>
      </c>
      <c r="P53" s="64">
        <v>99.114064229999997</v>
      </c>
      <c r="Q53" s="65">
        <v>98.249452954000006</v>
      </c>
      <c r="R53" s="65">
        <v>85.070422535000006</v>
      </c>
      <c r="S53" s="65">
        <v>1.6611295681</v>
      </c>
      <c r="T53" s="65">
        <v>66.777408637999997</v>
      </c>
      <c r="U53" s="88">
        <v>70.174495585000003</v>
      </c>
      <c r="V53" s="66">
        <v>8</v>
      </c>
      <c r="W53" s="5">
        <v>10</v>
      </c>
      <c r="X53" s="64">
        <v>0.31645569620000003</v>
      </c>
      <c r="Y53" s="65">
        <v>0</v>
      </c>
      <c r="Z53" s="65">
        <v>0</v>
      </c>
      <c r="AA53" s="88">
        <v>0.10548523210000001</v>
      </c>
      <c r="AB53" s="66">
        <v>0</v>
      </c>
      <c r="AC53" s="5">
        <v>5</v>
      </c>
      <c r="AD53" s="64">
        <v>49.501661130000002</v>
      </c>
      <c r="AE53" s="65">
        <v>39.424141749999997</v>
      </c>
      <c r="AF53" s="65">
        <v>41.306755260000003</v>
      </c>
      <c r="AG53" s="65">
        <v>41.306755260000003</v>
      </c>
      <c r="AH53" s="65">
        <v>98.417721518999997</v>
      </c>
      <c r="AI53" s="65">
        <v>98.417721518999997</v>
      </c>
      <c r="AJ53" s="7">
        <v>61.395792739999997</v>
      </c>
      <c r="AK53" s="66">
        <v>3</v>
      </c>
      <c r="AL53" s="91">
        <v>0</v>
      </c>
      <c r="AM53" s="61">
        <v>36</v>
      </c>
      <c r="AN53" s="7"/>
    </row>
    <row r="54" spans="2:40" x14ac:dyDescent="0.25">
      <c r="B54" s="76" t="s">
        <v>57</v>
      </c>
      <c r="C54" s="58" t="s">
        <v>17</v>
      </c>
      <c r="D54" s="61">
        <v>0</v>
      </c>
      <c r="E54" s="86">
        <v>0</v>
      </c>
      <c r="F54" s="64">
        <v>100</v>
      </c>
      <c r="G54" s="65">
        <v>100</v>
      </c>
      <c r="H54" s="65">
        <v>100</v>
      </c>
      <c r="I54" s="65">
        <v>100</v>
      </c>
      <c r="J54" s="65">
        <v>100</v>
      </c>
      <c r="K54" s="65">
        <v>100</v>
      </c>
      <c r="L54" s="88">
        <v>100</v>
      </c>
      <c r="M54" s="88">
        <v>10</v>
      </c>
      <c r="N54" s="83">
        <v>100</v>
      </c>
      <c r="O54" s="88">
        <v>10</v>
      </c>
      <c r="P54" s="64">
        <v>100</v>
      </c>
      <c r="Q54" s="65">
        <v>100</v>
      </c>
      <c r="R54" s="65">
        <v>100</v>
      </c>
      <c r="S54" s="65">
        <v>0.35587188609999998</v>
      </c>
      <c r="T54" s="65">
        <v>65.302491102999994</v>
      </c>
      <c r="U54" s="88">
        <v>73.131672597999994</v>
      </c>
      <c r="V54" s="66">
        <v>8</v>
      </c>
      <c r="W54" s="5">
        <v>10</v>
      </c>
      <c r="X54" s="64">
        <v>93.832599118999994</v>
      </c>
      <c r="Y54" s="65">
        <v>93.832599118999994</v>
      </c>
      <c r="Z54" s="65">
        <v>11.111111111</v>
      </c>
      <c r="AA54" s="88">
        <v>66.258769783000005</v>
      </c>
      <c r="AB54" s="66">
        <v>6</v>
      </c>
      <c r="AC54" s="5">
        <v>5</v>
      </c>
      <c r="AD54" s="64">
        <v>11.209964413</v>
      </c>
      <c r="AE54" s="65">
        <v>45.551601423000001</v>
      </c>
      <c r="AF54" s="65">
        <v>47.153024911000003</v>
      </c>
      <c r="AG54" s="65">
        <v>47.153024911000003</v>
      </c>
      <c r="AH54" s="65">
        <v>97.356828194000002</v>
      </c>
      <c r="AI54" s="65">
        <v>97.356828194000002</v>
      </c>
      <c r="AJ54" s="7">
        <v>57.630212008000001</v>
      </c>
      <c r="AK54" s="66">
        <v>3</v>
      </c>
      <c r="AL54" s="91">
        <v>0</v>
      </c>
      <c r="AM54" s="61">
        <v>52</v>
      </c>
      <c r="AN54" s="7"/>
    </row>
    <row r="55" spans="2:40" x14ac:dyDescent="0.25">
      <c r="B55" s="76" t="s">
        <v>58</v>
      </c>
      <c r="C55" s="58" t="s">
        <v>3</v>
      </c>
      <c r="D55" s="61">
        <v>0</v>
      </c>
      <c r="E55" s="86">
        <v>10</v>
      </c>
      <c r="F55" s="64">
        <v>100</v>
      </c>
      <c r="G55" s="65">
        <v>100</v>
      </c>
      <c r="H55" s="65">
        <v>95.138888889</v>
      </c>
      <c r="I55" s="65">
        <v>100</v>
      </c>
      <c r="J55" s="65">
        <v>100</v>
      </c>
      <c r="K55" s="65">
        <v>100</v>
      </c>
      <c r="L55" s="88">
        <v>99.189814815000005</v>
      </c>
      <c r="M55" s="88">
        <v>10</v>
      </c>
      <c r="N55" s="83">
        <v>100</v>
      </c>
      <c r="O55" s="88">
        <v>10</v>
      </c>
      <c r="P55" s="64">
        <v>99.881936245999995</v>
      </c>
      <c r="Q55" s="65">
        <v>100</v>
      </c>
      <c r="R55" s="65">
        <v>100</v>
      </c>
      <c r="S55" s="65">
        <v>0.4722550177</v>
      </c>
      <c r="T55" s="65">
        <v>76.977567887000006</v>
      </c>
      <c r="U55" s="88">
        <v>75.466351829999994</v>
      </c>
      <c r="V55" s="66">
        <v>8</v>
      </c>
      <c r="W55" s="5">
        <v>10</v>
      </c>
      <c r="X55" s="64">
        <v>94.897959184000001</v>
      </c>
      <c r="Y55" s="65">
        <v>86.734693878000002</v>
      </c>
      <c r="Z55" s="65">
        <v>100</v>
      </c>
      <c r="AA55" s="88">
        <v>93.877551019999999</v>
      </c>
      <c r="AB55" s="66">
        <v>10</v>
      </c>
      <c r="AC55" s="5">
        <v>10</v>
      </c>
      <c r="AD55" s="64">
        <v>88.311688312000001</v>
      </c>
      <c r="AE55" s="65">
        <v>99.173553718999997</v>
      </c>
      <c r="AF55" s="65">
        <v>99.409681227999997</v>
      </c>
      <c r="AG55" s="65">
        <v>99.409681227999997</v>
      </c>
      <c r="AH55" s="65">
        <v>100</v>
      </c>
      <c r="AI55" s="65">
        <v>100</v>
      </c>
      <c r="AJ55" s="7">
        <v>97.717434080999993</v>
      </c>
      <c r="AK55" s="66">
        <v>5</v>
      </c>
      <c r="AL55" s="91">
        <v>0</v>
      </c>
      <c r="AM55" s="61">
        <v>73</v>
      </c>
      <c r="AN55" s="7"/>
    </row>
    <row r="56" spans="2:40" x14ac:dyDescent="0.25">
      <c r="B56" s="76" t="s">
        <v>59</v>
      </c>
      <c r="C56" s="58" t="s">
        <v>12</v>
      </c>
      <c r="D56" s="61">
        <v>0</v>
      </c>
      <c r="E56" s="86">
        <v>10</v>
      </c>
      <c r="F56" s="64">
        <v>100</v>
      </c>
      <c r="G56" s="65">
        <v>100</v>
      </c>
      <c r="H56" s="65">
        <v>100</v>
      </c>
      <c r="I56" s="65">
        <v>100</v>
      </c>
      <c r="J56" s="65">
        <v>100</v>
      </c>
      <c r="K56" s="65">
        <v>100</v>
      </c>
      <c r="L56" s="88">
        <v>100</v>
      </c>
      <c r="M56" s="88">
        <v>10</v>
      </c>
      <c r="N56" s="83">
        <v>98.484848485000001</v>
      </c>
      <c r="O56" s="88">
        <v>10</v>
      </c>
      <c r="P56" s="64">
        <v>100</v>
      </c>
      <c r="Q56" s="65">
        <v>100</v>
      </c>
      <c r="R56" s="65">
        <v>100</v>
      </c>
      <c r="S56" s="65">
        <v>100</v>
      </c>
      <c r="T56" s="65">
        <v>78.556263270000002</v>
      </c>
      <c r="U56" s="88">
        <v>95.711252654000006</v>
      </c>
      <c r="V56" s="66">
        <v>10</v>
      </c>
      <c r="W56" s="5">
        <v>10</v>
      </c>
      <c r="X56" s="64">
        <v>91.919191918999999</v>
      </c>
      <c r="Y56" s="65">
        <v>0</v>
      </c>
      <c r="Z56" s="65">
        <v>0</v>
      </c>
      <c r="AA56" s="88">
        <v>30.63973064</v>
      </c>
      <c r="AB56" s="66">
        <v>0</v>
      </c>
      <c r="AC56" s="5">
        <v>5</v>
      </c>
      <c r="AD56" s="64">
        <v>90.870488323000004</v>
      </c>
      <c r="AE56" s="65">
        <v>46.072186836999997</v>
      </c>
      <c r="AF56" s="65">
        <v>46.709129511999997</v>
      </c>
      <c r="AG56" s="65">
        <v>46.709129511999997</v>
      </c>
      <c r="AH56" s="65">
        <v>100</v>
      </c>
      <c r="AI56" s="65">
        <v>100</v>
      </c>
      <c r="AJ56" s="7">
        <v>71.726822364</v>
      </c>
      <c r="AK56" s="66">
        <v>4</v>
      </c>
      <c r="AL56" s="91">
        <v>0</v>
      </c>
      <c r="AM56" s="61">
        <v>59</v>
      </c>
      <c r="AN56" s="7"/>
    </row>
    <row r="57" spans="2:40" x14ac:dyDescent="0.25">
      <c r="B57" s="76" t="s">
        <v>60</v>
      </c>
      <c r="C57" s="58" t="s">
        <v>1</v>
      </c>
      <c r="D57" s="61">
        <v>0</v>
      </c>
      <c r="E57" s="86">
        <v>0</v>
      </c>
      <c r="F57" s="64">
        <v>100</v>
      </c>
      <c r="G57" s="65">
        <v>100</v>
      </c>
      <c r="H57" s="65">
        <v>88</v>
      </c>
      <c r="I57" s="65">
        <v>100</v>
      </c>
      <c r="J57" s="65">
        <v>100</v>
      </c>
      <c r="K57" s="65">
        <v>100</v>
      </c>
      <c r="L57" s="88">
        <v>98</v>
      </c>
      <c r="M57" s="88">
        <v>10</v>
      </c>
      <c r="N57" s="83">
        <v>100</v>
      </c>
      <c r="O57" s="88">
        <v>10</v>
      </c>
      <c r="P57" s="64">
        <v>99.523809524000001</v>
      </c>
      <c r="Q57" s="65">
        <v>99.056603773999996</v>
      </c>
      <c r="R57" s="65">
        <v>100</v>
      </c>
      <c r="S57" s="65">
        <v>99.523809524000001</v>
      </c>
      <c r="T57" s="65">
        <v>63.809523810000002</v>
      </c>
      <c r="U57" s="88">
        <v>92.382749325999995</v>
      </c>
      <c r="V57" s="66">
        <v>10</v>
      </c>
      <c r="W57" s="5">
        <v>10</v>
      </c>
      <c r="X57" s="64">
        <v>94</v>
      </c>
      <c r="Y57" s="65">
        <v>3</v>
      </c>
      <c r="Z57" s="65">
        <v>95.238095238</v>
      </c>
      <c r="AA57" s="88">
        <v>64.079365078999999</v>
      </c>
      <c r="AB57" s="66">
        <v>6</v>
      </c>
      <c r="AC57" s="5">
        <v>5</v>
      </c>
      <c r="AD57" s="64">
        <v>97.142857143000001</v>
      </c>
      <c r="AE57" s="65">
        <v>99.523809524000001</v>
      </c>
      <c r="AF57" s="65">
        <v>99.523809524000001</v>
      </c>
      <c r="AG57" s="65">
        <v>99.523809524000001</v>
      </c>
      <c r="AH57" s="65">
        <v>100</v>
      </c>
      <c r="AI57" s="65">
        <v>100</v>
      </c>
      <c r="AJ57" s="7">
        <v>99.285714286000001</v>
      </c>
      <c r="AK57" s="66">
        <v>5</v>
      </c>
      <c r="AL57" s="91">
        <v>0</v>
      </c>
      <c r="AM57" s="61">
        <v>56</v>
      </c>
      <c r="AN57" s="7"/>
    </row>
    <row r="58" spans="2:40" x14ac:dyDescent="0.25">
      <c r="B58" s="76" t="s">
        <v>61</v>
      </c>
      <c r="C58" s="58" t="s">
        <v>1</v>
      </c>
      <c r="D58" s="61">
        <v>0</v>
      </c>
      <c r="E58" s="86">
        <v>0</v>
      </c>
      <c r="F58" s="64">
        <v>100</v>
      </c>
      <c r="G58" s="65">
        <v>100</v>
      </c>
      <c r="H58" s="65">
        <v>87.5</v>
      </c>
      <c r="I58" s="65">
        <v>100</v>
      </c>
      <c r="J58" s="65">
        <v>96.875</v>
      </c>
      <c r="K58" s="65">
        <v>100</v>
      </c>
      <c r="L58" s="88">
        <v>97.395833332999999</v>
      </c>
      <c r="M58" s="88">
        <v>10</v>
      </c>
      <c r="N58" s="83">
        <v>96.875</v>
      </c>
      <c r="O58" s="88">
        <v>10</v>
      </c>
      <c r="P58" s="64">
        <v>100</v>
      </c>
      <c r="Q58" s="65">
        <v>100</v>
      </c>
      <c r="R58" s="65">
        <v>100</v>
      </c>
      <c r="S58" s="65">
        <v>100</v>
      </c>
      <c r="T58" s="65">
        <v>84.269662921000005</v>
      </c>
      <c r="U58" s="88">
        <v>96.853932584000006</v>
      </c>
      <c r="V58" s="66">
        <v>10</v>
      </c>
      <c r="W58" s="5">
        <v>10</v>
      </c>
      <c r="X58" s="64">
        <v>93.457943924999995</v>
      </c>
      <c r="Y58" s="65">
        <v>77.570093458000002</v>
      </c>
      <c r="Z58" s="65">
        <v>52.173913042999999</v>
      </c>
      <c r="AA58" s="88">
        <v>74.400650142000003</v>
      </c>
      <c r="AB58" s="66">
        <v>8</v>
      </c>
      <c r="AC58" s="5">
        <v>5</v>
      </c>
      <c r="AD58" s="64">
        <v>91.573033707999997</v>
      </c>
      <c r="AE58" s="65">
        <v>99.719101124000005</v>
      </c>
      <c r="AF58" s="65">
        <v>91.573033707999997</v>
      </c>
      <c r="AG58" s="65">
        <v>91.573033707999997</v>
      </c>
      <c r="AH58" s="65">
        <v>100</v>
      </c>
      <c r="AI58" s="65">
        <v>100</v>
      </c>
      <c r="AJ58" s="7">
        <v>95.739700374999998</v>
      </c>
      <c r="AK58" s="66">
        <v>5</v>
      </c>
      <c r="AL58" s="91">
        <v>0</v>
      </c>
      <c r="AM58" s="61">
        <v>58</v>
      </c>
      <c r="AN58" s="7"/>
    </row>
    <row r="59" spans="2:40" x14ac:dyDescent="0.25">
      <c r="B59" s="76" t="s">
        <v>62</v>
      </c>
      <c r="C59" s="58" t="s">
        <v>40</v>
      </c>
      <c r="D59" s="61">
        <v>0</v>
      </c>
      <c r="E59" s="86">
        <v>0</v>
      </c>
      <c r="F59" s="64">
        <v>100</v>
      </c>
      <c r="G59" s="65">
        <v>100</v>
      </c>
      <c r="H59" s="65">
        <v>100</v>
      </c>
      <c r="I59" s="65">
        <v>100</v>
      </c>
      <c r="J59" s="65">
        <v>100</v>
      </c>
      <c r="K59" s="65">
        <v>100</v>
      </c>
      <c r="L59" s="88">
        <v>100</v>
      </c>
      <c r="M59" s="88">
        <v>10</v>
      </c>
      <c r="N59" s="83">
        <v>100</v>
      </c>
      <c r="O59" s="88">
        <v>10</v>
      </c>
      <c r="P59" s="64">
        <v>97.75</v>
      </c>
      <c r="Q59" s="65">
        <v>98.492462312000001</v>
      </c>
      <c r="R59" s="65">
        <v>93.908629442000006</v>
      </c>
      <c r="S59" s="65">
        <v>0.25</v>
      </c>
      <c r="T59" s="65">
        <v>87.25</v>
      </c>
      <c r="U59" s="88">
        <v>75.530218351000002</v>
      </c>
      <c r="V59" s="66">
        <v>8</v>
      </c>
      <c r="W59" s="5">
        <v>10</v>
      </c>
      <c r="X59" s="64">
        <v>0</v>
      </c>
      <c r="Y59" s="65">
        <v>0</v>
      </c>
      <c r="Z59" s="65">
        <v>0</v>
      </c>
      <c r="AA59" s="88">
        <v>0</v>
      </c>
      <c r="AB59" s="66">
        <v>0</v>
      </c>
      <c r="AC59" s="5">
        <v>5</v>
      </c>
      <c r="AD59" s="64">
        <v>11.25</v>
      </c>
      <c r="AE59" s="65">
        <v>48</v>
      </c>
      <c r="AF59" s="65">
        <v>49.5</v>
      </c>
      <c r="AG59" s="65">
        <v>49.5</v>
      </c>
      <c r="AH59" s="65">
        <v>98.421052631999999</v>
      </c>
      <c r="AI59" s="65">
        <v>98.421052631999999</v>
      </c>
      <c r="AJ59" s="7">
        <v>59.182017543999997</v>
      </c>
      <c r="AK59" s="66">
        <v>3</v>
      </c>
      <c r="AL59" s="91">
        <v>0</v>
      </c>
      <c r="AM59" s="61">
        <v>46</v>
      </c>
      <c r="AN59" s="7"/>
    </row>
    <row r="60" spans="2:40" x14ac:dyDescent="0.25">
      <c r="B60" s="76" t="s">
        <v>63</v>
      </c>
      <c r="C60" s="58" t="s">
        <v>6</v>
      </c>
      <c r="D60" s="61">
        <v>0</v>
      </c>
      <c r="E60" s="86">
        <v>0</v>
      </c>
      <c r="F60" s="64">
        <v>100</v>
      </c>
      <c r="G60" s="65">
        <v>100</v>
      </c>
      <c r="H60" s="65">
        <v>99.130434782999998</v>
      </c>
      <c r="I60" s="65">
        <v>100</v>
      </c>
      <c r="J60" s="65">
        <v>96.52173913</v>
      </c>
      <c r="K60" s="65">
        <v>100</v>
      </c>
      <c r="L60" s="88">
        <v>99.275362318999996</v>
      </c>
      <c r="M60" s="88">
        <v>10</v>
      </c>
      <c r="N60" s="83">
        <v>85.217391304000003</v>
      </c>
      <c r="O60" s="88">
        <v>8</v>
      </c>
      <c r="P60" s="64">
        <v>98.337950139</v>
      </c>
      <c r="Q60" s="65">
        <v>96.09375</v>
      </c>
      <c r="R60" s="65">
        <v>99.061032863999998</v>
      </c>
      <c r="S60" s="65">
        <v>98.337950139</v>
      </c>
      <c r="T60" s="65">
        <v>89.058171744999996</v>
      </c>
      <c r="U60" s="88">
        <v>96.177770976999994</v>
      </c>
      <c r="V60" s="66">
        <v>10</v>
      </c>
      <c r="W60" s="5">
        <v>10</v>
      </c>
      <c r="X60" s="64">
        <v>90.106951871999996</v>
      </c>
      <c r="Y60" s="65">
        <v>52.406417112</v>
      </c>
      <c r="Z60" s="65">
        <v>0</v>
      </c>
      <c r="AA60" s="88">
        <v>47.504456328000003</v>
      </c>
      <c r="AB60" s="66">
        <v>4</v>
      </c>
      <c r="AC60" s="5">
        <v>5</v>
      </c>
      <c r="AD60" s="64">
        <v>65.650969528999994</v>
      </c>
      <c r="AE60" s="65">
        <v>98.337950139</v>
      </c>
      <c r="AF60" s="65">
        <v>90.720221606999999</v>
      </c>
      <c r="AG60" s="65">
        <v>90.720221606999999</v>
      </c>
      <c r="AH60" s="65">
        <v>99.197860962999997</v>
      </c>
      <c r="AI60" s="65">
        <v>99.197860962999997</v>
      </c>
      <c r="AJ60" s="7">
        <v>90.637514134</v>
      </c>
      <c r="AK60" s="66">
        <v>5</v>
      </c>
      <c r="AL60" s="91">
        <v>0</v>
      </c>
      <c r="AM60" s="61">
        <v>52</v>
      </c>
      <c r="AN60" s="7"/>
    </row>
    <row r="61" spans="2:40" x14ac:dyDescent="0.25">
      <c r="B61" s="76" t="s">
        <v>64</v>
      </c>
      <c r="C61" s="58" t="s">
        <v>3</v>
      </c>
      <c r="D61" s="61">
        <v>0</v>
      </c>
      <c r="E61" s="86">
        <v>0</v>
      </c>
      <c r="F61" s="64">
        <v>100</v>
      </c>
      <c r="G61" s="65">
        <v>100</v>
      </c>
      <c r="H61" s="65">
        <v>75</v>
      </c>
      <c r="I61" s="65">
        <v>100</v>
      </c>
      <c r="J61" s="65">
        <v>78.125</v>
      </c>
      <c r="K61" s="65">
        <v>100</v>
      </c>
      <c r="L61" s="88">
        <v>92.1875</v>
      </c>
      <c r="M61" s="88">
        <v>10</v>
      </c>
      <c r="N61" s="83">
        <v>62.5</v>
      </c>
      <c r="O61" s="88">
        <v>6</v>
      </c>
      <c r="P61" s="64">
        <v>97.068403908999997</v>
      </c>
      <c r="Q61" s="65">
        <v>98.888888889</v>
      </c>
      <c r="R61" s="65">
        <v>93.693693694000004</v>
      </c>
      <c r="S61" s="65">
        <v>0.65146579800000004</v>
      </c>
      <c r="T61" s="65">
        <v>68.078175896000005</v>
      </c>
      <c r="U61" s="88">
        <v>71.676125636999998</v>
      </c>
      <c r="V61" s="66">
        <v>8</v>
      </c>
      <c r="W61" s="5">
        <v>10</v>
      </c>
      <c r="X61" s="64">
        <v>84.761904762</v>
      </c>
      <c r="Y61" s="65">
        <v>84.761904762</v>
      </c>
      <c r="Z61" s="65">
        <v>60</v>
      </c>
      <c r="AA61" s="88">
        <v>76.507936508</v>
      </c>
      <c r="AB61" s="66">
        <v>8</v>
      </c>
      <c r="AC61" s="5">
        <v>10</v>
      </c>
      <c r="AD61" s="64">
        <v>95.765472313000004</v>
      </c>
      <c r="AE61" s="65">
        <v>95.114006515</v>
      </c>
      <c r="AF61" s="65">
        <v>95.114006515</v>
      </c>
      <c r="AG61" s="65">
        <v>95.114006515</v>
      </c>
      <c r="AH61" s="65">
        <v>93.333333332999999</v>
      </c>
      <c r="AI61" s="65">
        <v>93.333333332999999</v>
      </c>
      <c r="AJ61" s="7">
        <v>94.629026421000006</v>
      </c>
      <c r="AK61" s="66">
        <v>5</v>
      </c>
      <c r="AL61" s="91">
        <v>0</v>
      </c>
      <c r="AM61" s="61">
        <v>57</v>
      </c>
      <c r="AN61" s="7"/>
    </row>
    <row r="62" spans="2:40" x14ac:dyDescent="0.25">
      <c r="B62" s="77" t="s">
        <v>65</v>
      </c>
      <c r="C62" s="59" t="s">
        <v>8</v>
      </c>
      <c r="D62" s="63">
        <v>0</v>
      </c>
      <c r="E62" s="87">
        <v>0</v>
      </c>
      <c r="F62" s="69">
        <v>100</v>
      </c>
      <c r="G62" s="70">
        <v>100</v>
      </c>
      <c r="H62" s="70">
        <v>92</v>
      </c>
      <c r="I62" s="70">
        <v>100</v>
      </c>
      <c r="J62" s="70">
        <v>100</v>
      </c>
      <c r="K62" s="70">
        <v>100</v>
      </c>
      <c r="L62" s="89">
        <v>98.666666667000001</v>
      </c>
      <c r="M62" s="89">
        <v>10</v>
      </c>
      <c r="N62" s="84">
        <v>100</v>
      </c>
      <c r="O62" s="89">
        <v>10</v>
      </c>
      <c r="P62" s="69">
        <v>99.835526315999999</v>
      </c>
      <c r="Q62" s="70">
        <v>100</v>
      </c>
      <c r="R62" s="70">
        <v>99.561403509000002</v>
      </c>
      <c r="S62" s="70">
        <v>99.835526315999999</v>
      </c>
      <c r="T62" s="70">
        <v>80.098684211000005</v>
      </c>
      <c r="U62" s="89">
        <v>95.866228070000005</v>
      </c>
      <c r="V62" s="71">
        <v>10</v>
      </c>
      <c r="W62" s="94">
        <v>10</v>
      </c>
      <c r="X62" s="69">
        <v>0</v>
      </c>
      <c r="Y62" s="70">
        <v>0</v>
      </c>
      <c r="Z62" s="70">
        <v>17.307692308</v>
      </c>
      <c r="AA62" s="89">
        <v>5.7692307692</v>
      </c>
      <c r="AB62" s="71">
        <v>0</v>
      </c>
      <c r="AC62" s="94">
        <v>5</v>
      </c>
      <c r="AD62" s="69">
        <v>73.519736842</v>
      </c>
      <c r="AE62" s="70">
        <v>80.263157895000006</v>
      </c>
      <c r="AF62" s="70">
        <v>83.388157895000006</v>
      </c>
      <c r="AG62" s="70">
        <v>83.388157895000006</v>
      </c>
      <c r="AH62" s="70">
        <v>99.492385787000003</v>
      </c>
      <c r="AI62" s="70">
        <v>99.492385787000003</v>
      </c>
      <c r="AJ62" s="95">
        <v>86.590663683000002</v>
      </c>
      <c r="AK62" s="71">
        <v>4</v>
      </c>
      <c r="AL62" s="92">
        <v>0</v>
      </c>
      <c r="AM62" s="63">
        <v>49</v>
      </c>
      <c r="AN62" s="7"/>
    </row>
    <row r="64" spans="2:40" x14ac:dyDescent="0.25">
      <c r="B64" s="3" t="s">
        <v>163</v>
      </c>
    </row>
  </sheetData>
  <sortState xmlns:xlrd2="http://schemas.microsoft.com/office/spreadsheetml/2017/richdata2" ref="B5:AM62">
    <sortCondition ref="B5:B6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Specification</vt:lpstr>
      <vt:lpstr>Data_quality_measure_data2022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Medcalf James - Consultant</dc:creator>
  <cp:lastModifiedBy>Retha Steenkamp</cp:lastModifiedBy>
  <dcterms:created xsi:type="dcterms:W3CDTF">2023-08-29T11:29:28Z</dcterms:created>
  <dcterms:modified xsi:type="dcterms:W3CDTF">2024-06-04T09:28:13Z</dcterms:modified>
</cp:coreProperties>
</file>